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600" yWindow="45" windowWidth="12645" windowHeight="12465"/>
  </bookViews>
  <sheets>
    <sheet name="Cigāri un cigarillas" sheetId="2" r:id="rId1"/>
    <sheet name="Smalki sagriezta tabaka" sheetId="3" r:id="rId2"/>
    <sheet name="Smēķējamā tabaka" sheetId="4" r:id="rId3"/>
    <sheet name="Tabakas lapas" sheetId="9" r:id="rId4"/>
    <sheet name="Nodokļa aprēķina tabula" sheetId="6" r:id="rId5"/>
  </sheets>
  <definedNames>
    <definedName name="_xlnm.Print_Area" localSheetId="0">'Cigāri un cigarillas'!$A$9:$M$168</definedName>
    <definedName name="_xlnm.Print_Area" localSheetId="4">'Nodokļa aprēķina tabula'!$A$6:$H$23</definedName>
    <definedName name="_xlnm.Print_Area" localSheetId="1">'Smalki sagriezta tabaka'!$A$9:$L$84</definedName>
    <definedName name="_xlnm.Print_Area" localSheetId="2">'Smēķējamā tabaka'!$A$10:$M$134</definedName>
    <definedName name="_xlnm.Print_Area" localSheetId="3">'Tabakas lapas'!$A$8:$M$38</definedName>
  </definedNames>
  <calcPr calcId="145621"/>
</workbook>
</file>

<file path=xl/calcChain.xml><?xml version="1.0" encoding="utf-8"?>
<calcChain xmlns="http://schemas.openxmlformats.org/spreadsheetml/2006/main">
  <c r="F26" i="9" l="1"/>
  <c r="D26" i="9"/>
  <c r="G25" i="9"/>
  <c r="H25" i="9"/>
  <c r="G24" i="9"/>
  <c r="H24" i="9"/>
  <c r="I24" i="9"/>
  <c r="G23" i="9"/>
  <c r="H23" i="9"/>
  <c r="G22" i="9"/>
  <c r="H22" i="9" s="1"/>
  <c r="G21" i="9"/>
  <c r="H21" i="9"/>
  <c r="J21" i="9" s="1"/>
  <c r="G20" i="9"/>
  <c r="H20" i="9"/>
  <c r="I21" i="9"/>
  <c r="J25" i="9"/>
  <c r="K25" i="9"/>
  <c r="I25" i="9"/>
  <c r="J23" i="9"/>
  <c r="I23" i="9"/>
  <c r="J20" i="9"/>
  <c r="J24" i="9"/>
  <c r="K24" i="9"/>
  <c r="G26" i="9"/>
  <c r="I20" i="9"/>
  <c r="K20" i="9"/>
  <c r="K23" i="9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I154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H31" i="2"/>
  <c r="H32" i="2"/>
  <c r="H33" i="2"/>
  <c r="H34" i="2"/>
  <c r="H35" i="2"/>
  <c r="H36" i="2"/>
  <c r="H37" i="2"/>
  <c r="H38" i="2"/>
  <c r="H39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G22" i="2"/>
  <c r="G23" i="2"/>
  <c r="H23" i="2"/>
  <c r="J23" i="2"/>
  <c r="K23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F122" i="4"/>
  <c r="D122" i="4"/>
  <c r="G23" i="4"/>
  <c r="H23" i="4" s="1"/>
  <c r="G24" i="4"/>
  <c r="H24" i="4" s="1"/>
  <c r="G25" i="4"/>
  <c r="H25" i="4" s="1"/>
  <c r="G26" i="4"/>
  <c r="H26" i="4" s="1"/>
  <c r="G27" i="4"/>
  <c r="H27" i="4" s="1"/>
  <c r="G28" i="4"/>
  <c r="H28" i="4" s="1"/>
  <c r="G29" i="4"/>
  <c r="H29" i="4" s="1"/>
  <c r="G30" i="4"/>
  <c r="H30" i="4" s="1"/>
  <c r="G31" i="4"/>
  <c r="H31" i="4" s="1"/>
  <c r="G32" i="4"/>
  <c r="H32" i="4" s="1"/>
  <c r="G33" i="4"/>
  <c r="H33" i="4" s="1"/>
  <c r="G34" i="4"/>
  <c r="H34" i="4" s="1"/>
  <c r="G35" i="4"/>
  <c r="H35" i="4" s="1"/>
  <c r="G36" i="4"/>
  <c r="H36" i="4" s="1"/>
  <c r="G37" i="4"/>
  <c r="H37" i="4" s="1"/>
  <c r="G38" i="4"/>
  <c r="H38" i="4" s="1"/>
  <c r="G39" i="4"/>
  <c r="H39" i="4" s="1"/>
  <c r="G40" i="4"/>
  <c r="H40" i="4" s="1"/>
  <c r="G41" i="4"/>
  <c r="H41" i="4" s="1"/>
  <c r="G42" i="4"/>
  <c r="H42" i="4" s="1"/>
  <c r="G43" i="4"/>
  <c r="H43" i="4" s="1"/>
  <c r="G44" i="4"/>
  <c r="H44" i="4" s="1"/>
  <c r="G45" i="4"/>
  <c r="H45" i="4" s="1"/>
  <c r="G46" i="4"/>
  <c r="H46" i="4" s="1"/>
  <c r="G47" i="4"/>
  <c r="H47" i="4" s="1"/>
  <c r="G48" i="4"/>
  <c r="H48" i="4" s="1"/>
  <c r="G49" i="4"/>
  <c r="H49" i="4" s="1"/>
  <c r="G50" i="4"/>
  <c r="H50" i="4" s="1"/>
  <c r="G51" i="4"/>
  <c r="H51" i="4" s="1"/>
  <c r="G52" i="4"/>
  <c r="H52" i="4" s="1"/>
  <c r="G53" i="4"/>
  <c r="H53" i="4" s="1"/>
  <c r="G54" i="4"/>
  <c r="H54" i="4" s="1"/>
  <c r="G55" i="4"/>
  <c r="H55" i="4" s="1"/>
  <c r="G56" i="4"/>
  <c r="H56" i="4" s="1"/>
  <c r="G57" i="4"/>
  <c r="H57" i="4" s="1"/>
  <c r="G58" i="4"/>
  <c r="H58" i="4" s="1"/>
  <c r="G59" i="4"/>
  <c r="H59" i="4" s="1"/>
  <c r="G60" i="4"/>
  <c r="H60" i="4" s="1"/>
  <c r="G61" i="4"/>
  <c r="H61" i="4" s="1"/>
  <c r="G62" i="4"/>
  <c r="H62" i="4" s="1"/>
  <c r="G63" i="4"/>
  <c r="H63" i="4" s="1"/>
  <c r="G64" i="4"/>
  <c r="H64" i="4" s="1"/>
  <c r="G65" i="4"/>
  <c r="H65" i="4" s="1"/>
  <c r="G66" i="4"/>
  <c r="H66" i="4" s="1"/>
  <c r="G67" i="4"/>
  <c r="H67" i="4" s="1"/>
  <c r="G68" i="4"/>
  <c r="H68" i="4" s="1"/>
  <c r="G69" i="4"/>
  <c r="H69" i="4" s="1"/>
  <c r="G70" i="4"/>
  <c r="H70" i="4" s="1"/>
  <c r="G71" i="4"/>
  <c r="H71" i="4" s="1"/>
  <c r="G72" i="4"/>
  <c r="H72" i="4" s="1"/>
  <c r="G73" i="4"/>
  <c r="H73" i="4" s="1"/>
  <c r="G74" i="4"/>
  <c r="H74" i="4" s="1"/>
  <c r="G75" i="4"/>
  <c r="H75" i="4" s="1"/>
  <c r="G76" i="4"/>
  <c r="H76" i="4" s="1"/>
  <c r="G77" i="4"/>
  <c r="H77" i="4" s="1"/>
  <c r="G78" i="4"/>
  <c r="H78" i="4" s="1"/>
  <c r="G79" i="4"/>
  <c r="H79" i="4" s="1"/>
  <c r="G80" i="4"/>
  <c r="H80" i="4" s="1"/>
  <c r="G81" i="4"/>
  <c r="H81" i="4" s="1"/>
  <c r="G82" i="4"/>
  <c r="H82" i="4" s="1"/>
  <c r="G83" i="4"/>
  <c r="H83" i="4" s="1"/>
  <c r="G84" i="4"/>
  <c r="H84" i="4" s="1"/>
  <c r="G85" i="4"/>
  <c r="H85" i="4" s="1"/>
  <c r="G86" i="4"/>
  <c r="H86" i="4" s="1"/>
  <c r="G87" i="4"/>
  <c r="H87" i="4" s="1"/>
  <c r="G88" i="4"/>
  <c r="H88" i="4" s="1"/>
  <c r="G89" i="4"/>
  <c r="H89" i="4" s="1"/>
  <c r="G90" i="4"/>
  <c r="H90" i="4" s="1"/>
  <c r="G91" i="4"/>
  <c r="H91" i="4" s="1"/>
  <c r="G92" i="4"/>
  <c r="H92" i="4" s="1"/>
  <c r="G93" i="4"/>
  <c r="H93" i="4" s="1"/>
  <c r="G94" i="4"/>
  <c r="H94" i="4" s="1"/>
  <c r="G95" i="4"/>
  <c r="H95" i="4" s="1"/>
  <c r="G96" i="4"/>
  <c r="H96" i="4" s="1"/>
  <c r="G97" i="4"/>
  <c r="H97" i="4" s="1"/>
  <c r="G98" i="4"/>
  <c r="H98" i="4" s="1"/>
  <c r="G99" i="4"/>
  <c r="H99" i="4" s="1"/>
  <c r="G100" i="4"/>
  <c r="H100" i="4" s="1"/>
  <c r="G101" i="4"/>
  <c r="H101" i="4" s="1"/>
  <c r="G102" i="4"/>
  <c r="H102" i="4" s="1"/>
  <c r="G103" i="4"/>
  <c r="H103" i="4" s="1"/>
  <c r="G104" i="4"/>
  <c r="H104" i="4" s="1"/>
  <c r="G105" i="4"/>
  <c r="H105" i="4" s="1"/>
  <c r="G106" i="4"/>
  <c r="H106" i="4" s="1"/>
  <c r="G107" i="4"/>
  <c r="H107" i="4" s="1"/>
  <c r="G108" i="4"/>
  <c r="H108" i="4" s="1"/>
  <c r="G109" i="4"/>
  <c r="H109" i="4" s="1"/>
  <c r="G110" i="4"/>
  <c r="H110" i="4" s="1"/>
  <c r="G111" i="4"/>
  <c r="H111" i="4" s="1"/>
  <c r="G112" i="4"/>
  <c r="H112" i="4" s="1"/>
  <c r="G113" i="4"/>
  <c r="H113" i="4" s="1"/>
  <c r="G114" i="4"/>
  <c r="H114" i="4" s="1"/>
  <c r="G115" i="4"/>
  <c r="H115" i="4" s="1"/>
  <c r="G116" i="4"/>
  <c r="H116" i="4" s="1"/>
  <c r="G117" i="4"/>
  <c r="H117" i="4" s="1"/>
  <c r="G118" i="4"/>
  <c r="H118" i="4" s="1"/>
  <c r="G119" i="4"/>
  <c r="H119" i="4" s="1"/>
  <c r="G120" i="4"/>
  <c r="H120" i="4" s="1"/>
  <c r="G121" i="4"/>
  <c r="H121" i="4" s="1"/>
  <c r="G22" i="4"/>
  <c r="H22" i="4" s="1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4" i="3"/>
  <c r="H54" i="3"/>
  <c r="G55" i="3"/>
  <c r="H55" i="3"/>
  <c r="G56" i="3"/>
  <c r="H56" i="3"/>
  <c r="G57" i="3"/>
  <c r="H57" i="3"/>
  <c r="G58" i="3"/>
  <c r="H58" i="3"/>
  <c r="G59" i="3"/>
  <c r="H59" i="3"/>
  <c r="G60" i="3"/>
  <c r="H60" i="3"/>
  <c r="G61" i="3"/>
  <c r="H61" i="3"/>
  <c r="G62" i="3"/>
  <c r="H62" i="3"/>
  <c r="G63" i="3"/>
  <c r="H63" i="3"/>
  <c r="G64" i="3"/>
  <c r="H64" i="3"/>
  <c r="G65" i="3"/>
  <c r="H65" i="3"/>
  <c r="G66" i="3"/>
  <c r="H66" i="3"/>
  <c r="G67" i="3"/>
  <c r="H67" i="3"/>
  <c r="G68" i="3"/>
  <c r="H68" i="3"/>
  <c r="G69" i="3"/>
  <c r="H69" i="3"/>
  <c r="G70" i="3"/>
  <c r="H70" i="3"/>
  <c r="D71" i="3"/>
  <c r="F71" i="3"/>
  <c r="F155" i="2"/>
  <c r="G24" i="2"/>
  <c r="H24" i="2"/>
  <c r="J24" i="2"/>
  <c r="G25" i="2"/>
  <c r="H25" i="2"/>
  <c r="J25" i="2"/>
  <c r="G26" i="2"/>
  <c r="H26" i="2"/>
  <c r="G27" i="2"/>
  <c r="H27" i="2"/>
  <c r="G28" i="2"/>
  <c r="H28" i="2"/>
  <c r="G29" i="2"/>
  <c r="H29" i="2"/>
  <c r="G30" i="2"/>
  <c r="H30" i="2"/>
  <c r="G31" i="2"/>
  <c r="G32" i="2"/>
  <c r="G33" i="2"/>
  <c r="G34" i="2"/>
  <c r="G35" i="2"/>
  <c r="G36" i="2"/>
  <c r="G37" i="2"/>
  <c r="G38" i="2"/>
  <c r="G39" i="2"/>
  <c r="G40" i="2"/>
  <c r="H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D155" i="2"/>
  <c r="G71" i="3"/>
  <c r="H22" i="2"/>
  <c r="J22" i="2"/>
  <c r="G122" i="4"/>
  <c r="K56" i="2"/>
  <c r="K52" i="2"/>
  <c r="K48" i="2"/>
  <c r="K44" i="2"/>
  <c r="K36" i="2"/>
  <c r="K32" i="2"/>
  <c r="K28" i="2"/>
  <c r="K58" i="2"/>
  <c r="K54" i="2"/>
  <c r="K50" i="2"/>
  <c r="K46" i="2"/>
  <c r="K42" i="2"/>
  <c r="K38" i="2"/>
  <c r="K34" i="2"/>
  <c r="K30" i="2"/>
  <c r="K26" i="2"/>
  <c r="K64" i="2"/>
  <c r="K62" i="2"/>
  <c r="K60" i="2"/>
  <c r="K154" i="2"/>
  <c r="K152" i="2"/>
  <c r="K150" i="2"/>
  <c r="K148" i="2"/>
  <c r="K146" i="2"/>
  <c r="K144" i="2"/>
  <c r="K142" i="2"/>
  <c r="G155" i="2"/>
  <c r="K67" i="2"/>
  <c r="K71" i="2"/>
  <c r="K75" i="2"/>
  <c r="K79" i="2"/>
  <c r="K83" i="2"/>
  <c r="K87" i="2"/>
  <c r="K91" i="2"/>
  <c r="K95" i="2"/>
  <c r="K99" i="2"/>
  <c r="K103" i="2"/>
  <c r="K107" i="2"/>
  <c r="K111" i="2"/>
  <c r="K115" i="2"/>
  <c r="K119" i="2"/>
  <c r="K123" i="2"/>
  <c r="K127" i="2"/>
  <c r="K131" i="2"/>
  <c r="K135" i="2"/>
  <c r="K139" i="2"/>
  <c r="K68" i="2"/>
  <c r="K72" i="2"/>
  <c r="K76" i="2"/>
  <c r="K80" i="2"/>
  <c r="K84" i="2"/>
  <c r="K88" i="2"/>
  <c r="K92" i="2"/>
  <c r="K96" i="2"/>
  <c r="K100" i="2"/>
  <c r="K104" i="2"/>
  <c r="K108" i="2"/>
  <c r="K112" i="2"/>
  <c r="K116" i="2"/>
  <c r="K120" i="2"/>
  <c r="K124" i="2"/>
  <c r="K128" i="2"/>
  <c r="K132" i="2"/>
  <c r="K136" i="2"/>
  <c r="K140" i="2"/>
  <c r="K74" i="2"/>
  <c r="K78" i="2"/>
  <c r="K82" i="2"/>
  <c r="K86" i="2"/>
  <c r="K90" i="2"/>
  <c r="K94" i="2"/>
  <c r="K98" i="2"/>
  <c r="K102" i="2"/>
  <c r="K106" i="2"/>
  <c r="K110" i="2"/>
  <c r="K114" i="2"/>
  <c r="K118" i="2"/>
  <c r="K122" i="2"/>
  <c r="K126" i="2"/>
  <c r="K130" i="2"/>
  <c r="K134" i="2"/>
  <c r="K138" i="2"/>
  <c r="K40" i="2"/>
  <c r="K141" i="2"/>
  <c r="K143" i="2"/>
  <c r="K145" i="2"/>
  <c r="K147" i="2"/>
  <c r="K149" i="2"/>
  <c r="K151" i="2"/>
  <c r="K153" i="2"/>
  <c r="K27" i="2"/>
  <c r="K29" i="2"/>
  <c r="K31" i="2"/>
  <c r="K33" i="2"/>
  <c r="K35" i="2"/>
  <c r="K37" i="2"/>
  <c r="K39" i="2"/>
  <c r="K41" i="2"/>
  <c r="K43" i="2"/>
  <c r="K45" i="2"/>
  <c r="K47" i="2"/>
  <c r="K49" i="2"/>
  <c r="K51" i="2"/>
  <c r="K53" i="2"/>
  <c r="K55" i="2"/>
  <c r="K57" i="2"/>
  <c r="K59" i="2"/>
  <c r="K61" i="2"/>
  <c r="K63" i="2"/>
  <c r="K65" i="2"/>
  <c r="K70" i="2"/>
  <c r="K66" i="2"/>
  <c r="K137" i="2"/>
  <c r="K133" i="2"/>
  <c r="K129" i="2"/>
  <c r="K125" i="2"/>
  <c r="K121" i="2"/>
  <c r="K117" i="2"/>
  <c r="K113" i="2"/>
  <c r="K109" i="2"/>
  <c r="K105" i="2"/>
  <c r="K101" i="2"/>
  <c r="K97" i="2"/>
  <c r="K93" i="2"/>
  <c r="K89" i="2"/>
  <c r="K85" i="2"/>
  <c r="K81" i="2"/>
  <c r="K77" i="2"/>
  <c r="K73" i="2"/>
  <c r="K69" i="2"/>
  <c r="J39" i="4"/>
  <c r="I39" i="4"/>
  <c r="J37" i="4"/>
  <c r="I37" i="4"/>
  <c r="J35" i="4"/>
  <c r="I35" i="4"/>
  <c r="J33" i="4"/>
  <c r="I33" i="4"/>
  <c r="J31" i="4"/>
  <c r="I31" i="4"/>
  <c r="J29" i="4"/>
  <c r="I29" i="4"/>
  <c r="J27" i="4"/>
  <c r="I27" i="4"/>
  <c r="J25" i="4"/>
  <c r="I25" i="4"/>
  <c r="I38" i="4"/>
  <c r="J38" i="4"/>
  <c r="K38" i="4" s="1"/>
  <c r="I36" i="4"/>
  <c r="J36" i="4"/>
  <c r="K36" i="4"/>
  <c r="I34" i="4"/>
  <c r="J34" i="4"/>
  <c r="K34" i="4" s="1"/>
  <c r="I32" i="4"/>
  <c r="J32" i="4"/>
  <c r="K32" i="4"/>
  <c r="I30" i="4"/>
  <c r="J30" i="4"/>
  <c r="K30" i="4" s="1"/>
  <c r="I28" i="4"/>
  <c r="J28" i="4"/>
  <c r="K28" i="4"/>
  <c r="I26" i="4"/>
  <c r="J26" i="4"/>
  <c r="K26" i="4" s="1"/>
  <c r="I24" i="4"/>
  <c r="J24" i="4"/>
  <c r="K24" i="4"/>
  <c r="J107" i="4"/>
  <c r="I107" i="4"/>
  <c r="J105" i="4"/>
  <c r="I105" i="4"/>
  <c r="J103" i="4"/>
  <c r="I103" i="4"/>
  <c r="J101" i="4"/>
  <c r="I101" i="4"/>
  <c r="J99" i="4"/>
  <c r="I99" i="4"/>
  <c r="J97" i="4"/>
  <c r="I97" i="4"/>
  <c r="J95" i="4"/>
  <c r="I95" i="4"/>
  <c r="J93" i="4"/>
  <c r="I93" i="4"/>
  <c r="J91" i="4"/>
  <c r="I91" i="4"/>
  <c r="J89" i="4"/>
  <c r="I89" i="4"/>
  <c r="J87" i="4"/>
  <c r="I87" i="4"/>
  <c r="J85" i="4"/>
  <c r="I85" i="4"/>
  <c r="J83" i="4"/>
  <c r="I83" i="4"/>
  <c r="J81" i="4"/>
  <c r="I81" i="4"/>
  <c r="J79" i="4"/>
  <c r="I79" i="4"/>
  <c r="I77" i="4"/>
  <c r="J77" i="4"/>
  <c r="K77" i="4" s="1"/>
  <c r="I75" i="4"/>
  <c r="J75" i="4"/>
  <c r="K75" i="4"/>
  <c r="I73" i="4"/>
  <c r="J73" i="4"/>
  <c r="K73" i="4" s="1"/>
  <c r="I71" i="4"/>
  <c r="J71" i="4"/>
  <c r="K71" i="4"/>
  <c r="I69" i="4"/>
  <c r="J69" i="4"/>
  <c r="K69" i="4" s="1"/>
  <c r="I67" i="4"/>
  <c r="J67" i="4"/>
  <c r="K67" i="4"/>
  <c r="I65" i="4"/>
  <c r="J65" i="4"/>
  <c r="K65" i="4" s="1"/>
  <c r="I63" i="4"/>
  <c r="J63" i="4"/>
  <c r="K63" i="4"/>
  <c r="I61" i="4"/>
  <c r="J61" i="4"/>
  <c r="K61" i="4" s="1"/>
  <c r="I59" i="4"/>
  <c r="J59" i="4"/>
  <c r="K59" i="4"/>
  <c r="I57" i="4"/>
  <c r="J57" i="4"/>
  <c r="K57" i="4" s="1"/>
  <c r="I55" i="4"/>
  <c r="J55" i="4"/>
  <c r="K55" i="4"/>
  <c r="I53" i="4"/>
  <c r="J53" i="4"/>
  <c r="K53" i="4" s="1"/>
  <c r="I51" i="4"/>
  <c r="J51" i="4"/>
  <c r="K51" i="4"/>
  <c r="I49" i="4"/>
  <c r="J49" i="4"/>
  <c r="K49" i="4" s="1"/>
  <c r="I47" i="4"/>
  <c r="J47" i="4"/>
  <c r="K47" i="4"/>
  <c r="I45" i="4"/>
  <c r="J45" i="4"/>
  <c r="K45" i="4" s="1"/>
  <c r="I43" i="4"/>
  <c r="J43" i="4"/>
  <c r="K43" i="4"/>
  <c r="I41" i="4"/>
  <c r="J41" i="4"/>
  <c r="K41" i="4" s="1"/>
  <c r="J106" i="4"/>
  <c r="I106" i="4"/>
  <c r="J104" i="4"/>
  <c r="I104" i="4"/>
  <c r="J102" i="4"/>
  <c r="I102" i="4"/>
  <c r="J100" i="4"/>
  <c r="I100" i="4"/>
  <c r="J98" i="4"/>
  <c r="I98" i="4"/>
  <c r="J96" i="4"/>
  <c r="I96" i="4"/>
  <c r="J94" i="4"/>
  <c r="I94" i="4"/>
  <c r="J92" i="4"/>
  <c r="I92" i="4"/>
  <c r="J90" i="4"/>
  <c r="I90" i="4"/>
  <c r="J88" i="4"/>
  <c r="I88" i="4"/>
  <c r="J86" i="4"/>
  <c r="I86" i="4"/>
  <c r="J84" i="4"/>
  <c r="I84" i="4"/>
  <c r="J82" i="4"/>
  <c r="I82" i="4"/>
  <c r="J80" i="4"/>
  <c r="I80" i="4"/>
  <c r="J78" i="4"/>
  <c r="I78" i="4"/>
  <c r="J76" i="4"/>
  <c r="I76" i="4"/>
  <c r="J74" i="4"/>
  <c r="I74" i="4"/>
  <c r="J72" i="4"/>
  <c r="I72" i="4"/>
  <c r="J70" i="4"/>
  <c r="I70" i="4"/>
  <c r="J68" i="4"/>
  <c r="I68" i="4"/>
  <c r="J66" i="4"/>
  <c r="I66" i="4"/>
  <c r="J64" i="4"/>
  <c r="K64" i="4" s="1"/>
  <c r="I64" i="4"/>
  <c r="J62" i="4"/>
  <c r="K62" i="4"/>
  <c r="I62" i="4"/>
  <c r="J60" i="4"/>
  <c r="K60" i="4" s="1"/>
  <c r="I60" i="4"/>
  <c r="J58" i="4"/>
  <c r="K58" i="4"/>
  <c r="I58" i="4"/>
  <c r="J56" i="4"/>
  <c r="K56" i="4" s="1"/>
  <c r="I56" i="4"/>
  <c r="J54" i="4"/>
  <c r="K54" i="4"/>
  <c r="I54" i="4"/>
  <c r="J52" i="4"/>
  <c r="K52" i="4" s="1"/>
  <c r="I52" i="4"/>
  <c r="J50" i="4"/>
  <c r="K50" i="4"/>
  <c r="I50" i="4"/>
  <c r="J48" i="4"/>
  <c r="K48" i="4" s="1"/>
  <c r="I48" i="4"/>
  <c r="J46" i="4"/>
  <c r="K46" i="4"/>
  <c r="I46" i="4"/>
  <c r="J44" i="4"/>
  <c r="K44" i="4" s="1"/>
  <c r="I44" i="4"/>
  <c r="J42" i="4"/>
  <c r="K42" i="4"/>
  <c r="I42" i="4"/>
  <c r="J40" i="4"/>
  <c r="K40" i="4" s="1"/>
  <c r="I40" i="4"/>
  <c r="K69" i="3"/>
  <c r="K67" i="3"/>
  <c r="K65" i="3"/>
  <c r="K63" i="3"/>
  <c r="K61" i="3"/>
  <c r="K59" i="3"/>
  <c r="K60" i="3"/>
  <c r="K58" i="3"/>
  <c r="K56" i="3"/>
  <c r="K54" i="3"/>
  <c r="K52" i="3"/>
  <c r="K50" i="3"/>
  <c r="K48" i="3"/>
  <c r="K46" i="3"/>
  <c r="K44" i="3"/>
  <c r="K42" i="3"/>
  <c r="K40" i="3"/>
  <c r="K38" i="3"/>
  <c r="K36" i="3"/>
  <c r="K34" i="3"/>
  <c r="K32" i="3"/>
  <c r="K30" i="3"/>
  <c r="K28" i="3"/>
  <c r="K26" i="3"/>
  <c r="K66" i="4"/>
  <c r="K68" i="4"/>
  <c r="K70" i="4"/>
  <c r="K72" i="4"/>
  <c r="K74" i="4"/>
  <c r="K76" i="4"/>
  <c r="K78" i="4"/>
  <c r="K80" i="4"/>
  <c r="K82" i="4"/>
  <c r="K84" i="4"/>
  <c r="K86" i="4"/>
  <c r="K88" i="4"/>
  <c r="K90" i="4"/>
  <c r="K92" i="4"/>
  <c r="K94" i="4"/>
  <c r="K96" i="4"/>
  <c r="K98" i="4"/>
  <c r="K100" i="4"/>
  <c r="K102" i="4"/>
  <c r="K104" i="4"/>
  <c r="K106" i="4"/>
  <c r="K79" i="4"/>
  <c r="K81" i="4"/>
  <c r="K83" i="4"/>
  <c r="K85" i="4"/>
  <c r="K87" i="4"/>
  <c r="K89" i="4"/>
  <c r="K91" i="4"/>
  <c r="K93" i="4"/>
  <c r="K95" i="4"/>
  <c r="K97" i="4"/>
  <c r="K99" i="4"/>
  <c r="K101" i="4"/>
  <c r="K103" i="4"/>
  <c r="K105" i="4"/>
  <c r="K107" i="4"/>
  <c r="K25" i="4"/>
  <c r="K27" i="4"/>
  <c r="K29" i="4"/>
  <c r="K31" i="4"/>
  <c r="K33" i="4"/>
  <c r="K35" i="4"/>
  <c r="K37" i="4"/>
  <c r="K39" i="4"/>
  <c r="K27" i="3"/>
  <c r="K29" i="3"/>
  <c r="K31" i="3"/>
  <c r="K33" i="3"/>
  <c r="K35" i="3"/>
  <c r="K37" i="3"/>
  <c r="K39" i="3"/>
  <c r="K41" i="3"/>
  <c r="K43" i="3"/>
  <c r="K45" i="3"/>
  <c r="K47" i="3"/>
  <c r="K49" i="3"/>
  <c r="K51" i="3"/>
  <c r="K53" i="3"/>
  <c r="K55" i="3"/>
  <c r="K57" i="3"/>
  <c r="K24" i="3"/>
  <c r="K62" i="3"/>
  <c r="K64" i="3"/>
  <c r="K66" i="3"/>
  <c r="K68" i="3"/>
  <c r="K70" i="3"/>
  <c r="K23" i="3"/>
  <c r="K25" i="3"/>
  <c r="I23" i="2"/>
  <c r="H155" i="2"/>
  <c r="E14" i="6"/>
  <c r="I22" i="2"/>
  <c r="J23" i="4"/>
  <c r="I23" i="4"/>
  <c r="K23" i="4" s="1"/>
  <c r="J21" i="3"/>
  <c r="I21" i="3"/>
  <c r="J22" i="3"/>
  <c r="K22" i="3"/>
  <c r="I22" i="3"/>
  <c r="I20" i="3"/>
  <c r="I71" i="3"/>
  <c r="H71" i="3"/>
  <c r="E15" i="6"/>
  <c r="J20" i="3"/>
  <c r="J155" i="2"/>
  <c r="K22" i="2"/>
  <c r="I25" i="2"/>
  <c r="K25" i="2"/>
  <c r="I24" i="2"/>
  <c r="I155" i="2"/>
  <c r="K20" i="3"/>
  <c r="J71" i="3"/>
  <c r="K21" i="3"/>
  <c r="K24" i="2"/>
  <c r="K155" i="2"/>
  <c r="F14" i="6"/>
  <c r="K71" i="3"/>
  <c r="F15" i="6"/>
  <c r="I121" i="4" l="1"/>
  <c r="J121" i="4"/>
  <c r="K121" i="4" s="1"/>
  <c r="I119" i="4"/>
  <c r="J119" i="4"/>
  <c r="K119" i="4" s="1"/>
  <c r="I117" i="4"/>
  <c r="J117" i="4"/>
  <c r="K117" i="4" s="1"/>
  <c r="I115" i="4"/>
  <c r="J115" i="4"/>
  <c r="K115" i="4" s="1"/>
  <c r="I113" i="4"/>
  <c r="J113" i="4"/>
  <c r="K113" i="4" s="1"/>
  <c r="I111" i="4"/>
  <c r="J111" i="4"/>
  <c r="K111" i="4" s="1"/>
  <c r="I109" i="4"/>
  <c r="J109" i="4"/>
  <c r="K109" i="4" s="1"/>
  <c r="H122" i="4"/>
  <c r="E16" i="6" s="1"/>
  <c r="I22" i="4"/>
  <c r="J22" i="4"/>
  <c r="J120" i="4"/>
  <c r="K120" i="4" s="1"/>
  <c r="I120" i="4"/>
  <c r="J118" i="4"/>
  <c r="K118" i="4" s="1"/>
  <c r="I118" i="4"/>
  <c r="J116" i="4"/>
  <c r="K116" i="4" s="1"/>
  <c r="I116" i="4"/>
  <c r="J114" i="4"/>
  <c r="K114" i="4" s="1"/>
  <c r="I114" i="4"/>
  <c r="J112" i="4"/>
  <c r="K112" i="4" s="1"/>
  <c r="I112" i="4"/>
  <c r="J110" i="4"/>
  <c r="K110" i="4" s="1"/>
  <c r="I110" i="4"/>
  <c r="J108" i="4"/>
  <c r="K108" i="4" s="1"/>
  <c r="I108" i="4"/>
  <c r="K21" i="9"/>
  <c r="I22" i="9"/>
  <c r="I26" i="9" s="1"/>
  <c r="J22" i="9"/>
  <c r="H26" i="9"/>
  <c r="E17" i="6" s="1"/>
  <c r="I122" i="4" l="1"/>
  <c r="K22" i="4"/>
  <c r="K122" i="4" s="1"/>
  <c r="F16" i="6" s="1"/>
  <c r="J122" i="4"/>
  <c r="K22" i="9"/>
  <c r="K26" i="9"/>
  <c r="F17" i="6" s="1"/>
  <c r="J26" i="9"/>
</calcChain>
</file>

<file path=xl/sharedStrings.xml><?xml version="1.0" encoding="utf-8"?>
<sst xmlns="http://schemas.openxmlformats.org/spreadsheetml/2006/main" count="559" uniqueCount="389">
  <si>
    <t>NB</t>
  </si>
  <si>
    <t>(inventarizējamās sabiedrības nosaukums)</t>
  </si>
  <si>
    <t>(inventarizējamās struktūrvienības nosaukums)</t>
  </si>
  <si>
    <t>Sastādīts:</t>
  </si>
  <si>
    <t>, pamatojoties uz</t>
  </si>
  <si>
    <t>(dd.mm.gggg.)</t>
  </si>
  <si>
    <t>(rīkojuma datums, Nr.)</t>
  </si>
  <si>
    <t>Nr.
p.k.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</si>
  <si>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</si>
  <si>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</si>
  <si>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</si>
  <si>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</si>
  <si>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</si>
  <si>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</si>
  <si>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</si>
  <si>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</si>
  <si>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</si>
  <si>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</si>
  <si>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</si>
  <si>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aprēķina formulas</t>
  </si>
  <si>
    <t>X</t>
  </si>
  <si>
    <t>Inventarizācijā piedalās:</t>
  </si>
  <si>
    <t>Inventarizācijas komisijas priekšsēdētājs</t>
  </si>
  <si>
    <t>(amats)</t>
  </si>
  <si>
    <t>(vārds, uzvārds)</t>
  </si>
  <si>
    <t>(paraksts)</t>
  </si>
  <si>
    <t>Inventarizācijas komisijas locekļi</t>
  </si>
  <si>
    <t>2. Gadījumā, ja kādi no tabulās norādītajiem tabakas izstrādājumu veidiem (nosaukumiem) nav fiksēti inventarizācijas rezultātā, ieteicams dzēst attiecīgo ierakstu rindu.</t>
  </si>
  <si>
    <t>3. Gadījumā, ja atlikumā ir tabakas izstrādājumi ar nosaukumu, kuri nav norādīti tabulā, lūdzu tabulu papildināt ar rindu, norādot  attiecīgo tabakas izstrādājumu, īpašu uzmanību pievēršot šajā tabulā iestrādātajām formulām.</t>
  </si>
  <si>
    <t>4. Ja tabakas izstrādājumu uzskaite tiek veikta pēc uzskaites kodiem (numuriem), tad uzskaitījumu var veikt papildu kolonnā "b".</t>
  </si>
  <si>
    <t>CIGĀRU UN CIGARILLU</t>
  </si>
  <si>
    <t>INVENTARIZĀCIJAS SARAKSTS Nr.</t>
  </si>
  <si>
    <t>Uzskaites kods (numurs)</t>
  </si>
  <si>
    <t>Cigāru un cigarillu nosaukums</t>
  </si>
  <si>
    <t>Daudzums vienā iepakojuma vienībā (gab.)</t>
  </si>
  <si>
    <t>Laika periodā starp nodokļa likmes maiņas un inventarizācijas dienu saņemto iepakojumu vienību skaits</t>
  </si>
  <si>
    <t xml:space="preserve">CAFE CREME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</si>
  <si>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GURKHA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</si>
  <si>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HANDELSGOLD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</si>
  <si>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INDEPENDENCE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</si>
  <si>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MACANUDO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</si>
  <si>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MONTECRISTO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</si>
  <si>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MOODS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</si>
  <si>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NATURAL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</si>
  <si>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PARTNER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</si>
  <si>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SILVERADO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</si>
  <si>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VASCO DA GAMA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</si>
  <si>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WHITE OWL                                                                                                                                                                                                                                                 </t>
  </si>
  <si>
    <t>Kopā:</t>
  </si>
  <si>
    <t>SMALKI SAGRIEZTĀS TABAKAS CIGAREŠU UZTĪŠANAI</t>
  </si>
  <si>
    <t>Smalki sagrieztās tabakas cigarešu uztīšanai nosaukums</t>
  </si>
  <si>
    <t>Daudzums vienā iepakojuma vienībā (g)</t>
  </si>
  <si>
    <t>SMĒĶĒJAMĀS TABAKAS</t>
  </si>
  <si>
    <t>Smēķējamās tabakas nosaukums</t>
  </si>
  <si>
    <t>Nodokļa maksātāja nosaukums, reģistrācijas numurs:</t>
  </si>
  <si>
    <t>Nodokļa maksātāja juridiskā adrese:</t>
  </si>
  <si>
    <t>Struktūrvienību uzskaitījums:</t>
  </si>
  <si>
    <t>Aprēķinu sastādīja:</t>
  </si>
  <si>
    <t>Komersanta atbildīgā 
amatpersona:</t>
  </si>
  <si>
    <t>Datums:</t>
  </si>
  <si>
    <t>Tabakas izstrādājumu daudzums*</t>
  </si>
  <si>
    <r>
      <t xml:space="preserve">Akcīzes nodoklis cigāriem un cigarillām 
</t>
    </r>
    <r>
      <rPr>
        <sz val="11"/>
        <color indexed="10"/>
        <rFont val="Times New Roman"/>
        <family val="1"/>
        <charset val="186"/>
      </rPr>
      <t>LV15TREL1060000524200</t>
    </r>
  </si>
  <si>
    <r>
      <t xml:space="preserve">Akcīzes nodoklis citai smēķējamai tabakai 
</t>
    </r>
    <r>
      <rPr>
        <sz val="11"/>
        <color indexed="10"/>
        <rFont val="Times New Roman"/>
        <family val="1"/>
        <charset val="186"/>
      </rPr>
      <t>LV47TREL1060000524400</t>
    </r>
  </si>
  <si>
    <t>Tabakas izstrādājumu konta nosaukums un attiecīgs valsts budžeta ieņēmumu konta numurs</t>
  </si>
  <si>
    <t>g*e</t>
  </si>
  <si>
    <t>d-f</t>
  </si>
  <si>
    <t>Laika periodā starp nodokļa likmes maiņas un inventarizācijas dienu saņemto iepakojumu vienību skaits (gab.)</t>
  </si>
  <si>
    <t>1. Tabula aizpildās automātiski, izmantojot datus no iepriekš aizpildītajiem inventarizācijas sarakstiem (šī dokumenta lapiņas "Cigaretes", "Cigāri un cigarillas", "Smalki sagriezta tabaka" un "Smēķējamā tabaka").</t>
  </si>
  <si>
    <t>2. Ja komersantam ir vairākas tirdzniecības un/vai uzglabāšanas vietas (struktūrvienības), tad papildus jāizveido viena kopēja akcīzes nodokļa starpības aprēķina tabula.</t>
  </si>
  <si>
    <t>3. Ja komersantam ir vairākas tirdzniecības un/vai uzglabāšanas vietas (struktūrvienības), tad kopējā aprēķina tabulā jāuzskaita visu struktūrvienību adreses.</t>
  </si>
  <si>
    <t>(vārds, uzvārds)                                                                           (paraksts)</t>
  </si>
  <si>
    <t>(vārds, uzvārds)                                                                          (paraksts)</t>
  </si>
  <si>
    <t xml:space="preserve">                                  AKCĪZES NODOKĻA STARPĪBAS SUMMAS APRĒĶINA TABULA</t>
  </si>
  <si>
    <r>
      <t xml:space="preserve">Akcīzes nodoklis smalki sagrieztai tabakai cigarešu uztīšanai 
</t>
    </r>
    <r>
      <rPr>
        <sz val="11"/>
        <color indexed="10"/>
        <rFont val="Times New Roman"/>
        <family val="1"/>
        <charset val="186"/>
      </rPr>
      <t>LV31TREL1060000524300</t>
    </r>
  </si>
  <si>
    <t>Krājumā esošo iepakojumu vienību skaits (gab.)</t>
  </si>
  <si>
    <t>Krājumā esošo iepakojuma vienību skaits (gab.)</t>
  </si>
  <si>
    <t>6. Cigāru un cigarillu nosaukumiem tabulā ir norādīts pamata nosaukums (bez apakšnosaukumiem).</t>
  </si>
  <si>
    <t>7. Elektroniskajā dokumentā lūdzam aizpildīt tikai pelēkā krāsā iezīmētās ailes.</t>
  </si>
  <si>
    <t>6. Smalki sagrieztās tabakas cigarešu uztīšanai nosaukumiem tabulā ir norādīts pamata nosaukums (bez apakšnosaukumiem).</t>
  </si>
  <si>
    <t xml:space="preserve"> 1. Atbilstoši ailē "c" norādītajam smēķējamās tabakas nosaukumam, lūdzam ievadīt ailē "d" un "f" inventarizācijas rezultātā fiksēto iepakojumu vienību skaitu un ailē "e" daudzumu vienā iepakojuma vienībā.</t>
  </si>
  <si>
    <t>6. Smēķējamās tabakas nosaukumiem tabulā ir norādīts pamata nosaukums (bez apakšnosaukumiem).</t>
  </si>
  <si>
    <t xml:space="preserve"> 1. Atbilstoši ailē "c" norādītajam smalki sagrieztās tabakas cigarešu uztīšanai nosaukumam, lūdzam ievadīt ailē "d" un "f" inventarizācijas rezultātā fiksēto iepakojumu vienību skaitu un ailē "e" daudzumu vienā iepakojuma vienībā.</t>
  </si>
  <si>
    <t xml:space="preserve"> 1. Atbilstoši ailē "c" norādītajam cigāru un cigarillu nosaukumam, lūdzam ievadīt ailē "d" un "f" inventarizācijas rezultātā fiksēto iepakojumu vienību skaitu un ailē "e" daudzumu vienā iepakojuma vienībā.</t>
  </si>
  <si>
    <t>j-i</t>
  </si>
  <si>
    <t>Aprēķinātā nodokļa starpības summa (EUR)</t>
  </si>
  <si>
    <t xml:space="preserve">DUNHILL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</si>
  <si>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FELLOWS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</si>
  <si>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FFOX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</si>
  <si>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RICHMAN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</si>
  <si>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SELECCION CHURCHILL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</si>
  <si>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VANILLA                                                                                                                                                                                                                                                   </t>
  </si>
  <si>
    <t>Nodoklis par cigāru un cigarillu daudzumu līdz likmju maiņai (EUR)</t>
  </si>
  <si>
    <t>Nodoklis par cigāru un cigarillu daudzumu pēc likmju maiņas (EUR)</t>
  </si>
  <si>
    <t>h/1000*39,84</t>
  </si>
  <si>
    <r>
      <t xml:space="preserve">5. Ja iepakojumu vienību skaits ailē "f" ir  </t>
    </r>
    <r>
      <rPr>
        <sz val="12"/>
        <color indexed="10"/>
        <rFont val="Arial"/>
        <family val="2"/>
        <charset val="186"/>
      </rPr>
      <t xml:space="preserve">≥ </t>
    </r>
    <r>
      <rPr>
        <sz val="12"/>
        <color indexed="10"/>
        <rFont val="Times New Roman"/>
        <family val="1"/>
        <charset val="186"/>
      </rPr>
      <t>nekā ailē "d", tad  "g" ailē iepakojuma vienību skaits, kam jāmaina likme, netiek aprēķināts, šādā gadījumā arī "k" aile ir tukša.</t>
    </r>
  </si>
  <si>
    <t>Nodoklis par smalki sagrieztās tabakas daudzumu līdz likmju maiņai (EUR)</t>
  </si>
  <si>
    <t>Nodoklis par smalki sagrieztās tabakas daudzumu pēc likmju maiņas (EUR)</t>
  </si>
  <si>
    <t>h/1000*55,49</t>
  </si>
  <si>
    <t>Nodoklis par smēķējamās tabakas daudzumu līdz likmju maiņai (EUR)</t>
  </si>
  <si>
    <t>Nodoklis par smēķējamās tabakas daudzumu pēc likmju maiņas (EUR)</t>
  </si>
  <si>
    <t xml:space="preserve">Iepakojumu vienību skaits (gab.), kam jāpārrēķina nodokļa starpība </t>
  </si>
  <si>
    <t xml:space="preserve">Cigāru un cigarillu daudzums (gab.), kam jāpārrēķina nodokļa starpība </t>
  </si>
  <si>
    <t xml:space="preserve">Nodokļa starpības summa (EUR) </t>
  </si>
  <si>
    <t xml:space="preserve">Smalki sagrieztās tabakas daudzums (g), kam jāpārrēķina nodokļa starpība </t>
  </si>
  <si>
    <t xml:space="preserve">Iepakojumu vienību skaits (gab.), kam jāpārrēķina nodokļa likme </t>
  </si>
  <si>
    <t xml:space="preserve">Smēķējamās tabakas daudzums (g), kam jāpārrēķina nodokļa starpība </t>
  </si>
  <si>
    <t xml:space="preserve">Nodokļa starpības  summa (EUR) </t>
  </si>
  <si>
    <t xml:space="preserve">A.BRADLEY                                                                                                                                                                                                                                   </t>
  </si>
  <si>
    <t xml:space="preserve">A.FUENTE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</si>
  <si>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AGIO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</si>
  <si>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 CAPONE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</si>
  <si>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ALEX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</si>
  <si>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ARANGO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</si>
  <si>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ASHTON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</si>
  <si>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ATURENT                                                                                                                                                                                                                                   </t>
  </si>
  <si>
    <t xml:space="preserve">AURORA                                                                                                                                                                                                                             </t>
  </si>
  <si>
    <t xml:space="preserve">AVO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</si>
  <si>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BALMORAL                                                                                                                                                                                                                                </t>
  </si>
  <si>
    <t xml:space="preserve">BANDOLERO                                                                                                                                                                                                                               </t>
  </si>
  <si>
    <t xml:space="preserve">BELINDA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</si>
  <si>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BENTLEY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</si>
  <si>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BESPOKE                                                                                                                                                                                                                                    </t>
  </si>
  <si>
    <t xml:space="preserve">BLACK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</si>
  <si>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BLING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</si>
  <si>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BOLIVAR                                                                                                                                                                                                                                  </t>
  </si>
  <si>
    <t xml:space="preserve">BOSSNER                                                                                                                                                                                                                                 </t>
  </si>
  <si>
    <t xml:space="preserve">BREAK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</si>
  <si>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BRICK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</si>
  <si>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CAIN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</si>
  <si>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CAMACHO                                                                                                                                                                                                                                </t>
  </si>
  <si>
    <t xml:space="preserve">CAO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</si>
  <si>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CASA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</si>
  <si>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CDT                                                                                                                                                                                                                                      </t>
  </si>
  <si>
    <t xml:space="preserve">C/L                                                                                                                                                                                                                                    </t>
  </si>
  <si>
    <t xml:space="preserve">CLUBMASTER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</si>
  <si>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COHIBA                                                                                                                                                                                                                                    </t>
  </si>
  <si>
    <t xml:space="preserve">COLT FILTER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</si>
  <si>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COMBINACIONES                                                                                                                                                                                                                  </t>
  </si>
  <si>
    <t xml:space="preserve">COMBINATION                                                                                                                                                                                                                                 </t>
  </si>
  <si>
    <t xml:space="preserve">CUABA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</si>
  <si>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CUESTA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</si>
  <si>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CZESLA CIGARS                                                                                                                                                                                                                                      </t>
  </si>
  <si>
    <t xml:space="preserve">DAYBREAK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</si>
  <si>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DAVIDOFF                                                                                                                                                                                                                                     </t>
  </si>
  <si>
    <t xml:space="preserve">DIAMOND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</si>
  <si>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DIPLOMATICOS                                                                                                                                                                                                                        </t>
  </si>
  <si>
    <t xml:space="preserve">DISCOVERY                                                                                                                                                                                                                                </t>
  </si>
  <si>
    <t xml:space="preserve">DOMINICAN                                                                                                                                                                                                                                    </t>
  </si>
  <si>
    <t xml:space="preserve">DON SEBASTIAN                                                                                                                                                                                                                               </t>
  </si>
  <si>
    <t xml:space="preserve">DON TOMAS                                                                                                                                                                                                                             </t>
  </si>
  <si>
    <t xml:space="preserve">DOUBLE STIX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</si>
  <si>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 BATON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</si>
  <si>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ESSENZE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</si>
  <si>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EXCALIBUR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</si>
  <si>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F.GREGORIO                                                                                                                                                                                                                      </t>
  </si>
  <si>
    <t xml:space="preserve">FLOR DE OLIVA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</si>
  <si>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FLORIDITA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</si>
  <si>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FONSECA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</si>
  <si>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FUENTE                                                                                                                                                                                                                                    </t>
  </si>
  <si>
    <t xml:space="preserve">GARCIA Y VEGA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</si>
  <si>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GISPERT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</si>
  <si>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GREATWALL SOUTH POLE                                                                                                                                                                                                                      </t>
  </si>
  <si>
    <t xml:space="preserve">GUANTANAMERA                                                                                                                                                                                                                               </t>
  </si>
  <si>
    <t xml:space="preserve">HACIENDA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</si>
  <si>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HOYO DE MONTERREY                                                                                                                                                                                                                       </t>
  </si>
  <si>
    <t xml:space="preserve">H.UPMANN                                                                                                                                                                                                                                 </t>
  </si>
  <si>
    <t xml:space="preserve">J.CORTES HIGH CLASS`2                                                                                                                                                                                                                                 </t>
  </si>
  <si>
    <t xml:space="preserve">JOCKEY BLUE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</si>
  <si>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JON ANTANO                                                                                                                                                                                                                                 </t>
  </si>
  <si>
    <t xml:space="preserve">JOSE L.PIEDRA                                                                                                                                                                                                                             </t>
  </si>
  <si>
    <t xml:space="preserve">JUAN LOPEZ SELECCION                                                                                                                                                                                                                                      </t>
  </si>
  <si>
    <t xml:space="preserve">KOSTARIKA                                                                                                                                                                                                                                     </t>
  </si>
  <si>
    <t xml:space="preserve">LA FLOR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</si>
  <si>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 GLORIA                                                                                                                                                                                                                               </t>
  </si>
  <si>
    <t xml:space="preserve">LFD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</si>
  <si>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LUIS MARTINEZ                                                                                                                                                                                                                                  </t>
  </si>
  <si>
    <t xml:space="preserve">MANUEL ALONSO                                                                                                                                                                                                                                   </t>
  </si>
  <si>
    <t xml:space="preserve">MARIA MANCINI                                                                                                                                                                                                                                   </t>
  </si>
  <si>
    <t xml:space="preserve">MB                                                                                                                                                                                                                                    </t>
  </si>
  <si>
    <t xml:space="preserve">MEHARIS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</si>
  <si>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METROPOLIS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</si>
  <si>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MOCAMBO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</si>
  <si>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NEOS MINI                                                                                                                                                                                                                     </t>
  </si>
  <si>
    <t xml:space="preserve">NEOS TIPI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</si>
  <si>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NUB CAFE ESPRESSO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</si>
  <si>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OLIVA                                                                                                                                                                                                                                   </t>
  </si>
  <si>
    <t xml:space="preserve">PADRON                                                                                                                                                                                                                        </t>
  </si>
  <si>
    <t xml:space="preserve">PANTER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</si>
  <si>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PARTAGAS                                                                                                                                                                                                                                     </t>
  </si>
  <si>
    <t xml:space="preserve">PDM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</si>
  <si>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PERFECTO                                                                                                                                                                                                                            </t>
  </si>
  <si>
    <t xml:space="preserve">PHILIP MORIS CIGARILLOS                                                                                                                                                                                                                                   </t>
  </si>
  <si>
    <t xml:space="preserve">PRINCIPLE THE AVIATOR SERIES                                                                                                                                                                                                              </t>
  </si>
  <si>
    <t xml:space="preserve">PUNCH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</si>
  <si>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QUAI D ORSAY                                                                                                                                                                                                                                </t>
  </si>
  <si>
    <t xml:space="preserve">QUORUM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</si>
  <si>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RAFAEL GONZALEZ                                                                                                                                                                                                                         </t>
  </si>
  <si>
    <t xml:space="preserve">RAMON ALLONES                                                                                                                                                                                                                          </t>
  </si>
  <si>
    <t xml:space="preserve">REY DEL MUNDO                                                                                                                                                                                                                               </t>
  </si>
  <si>
    <t xml:space="preserve">REVOLUTION                                                                                                                                                                                                                                </t>
  </si>
  <si>
    <t xml:space="preserve">ROMEO Y JULIETA                                                                                                                                                                                                                                </t>
  </si>
  <si>
    <t xml:space="preserve">ROMEO&amp;JULIETA                                                                                                                                                                                                                                </t>
  </si>
  <si>
    <t xml:space="preserve">RP VINTAGE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</si>
  <si>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SANCHO PANZA                                                                                                                                                                                                                                    </t>
  </si>
  <si>
    <t xml:space="preserve">SAN CRISTOBAL                                                                                                                                                                                                                           </t>
  </si>
  <si>
    <t xml:space="preserve">SANTA CLARA                                                                                                                                                                                                                                 </t>
  </si>
  <si>
    <t xml:space="preserve">STANISLAW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</si>
  <si>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SUPREME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</si>
  <si>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TATIANA TIN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</si>
  <si>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AMO                                                                                                                                                                                                                                     </t>
  </si>
  <si>
    <t xml:space="preserve">TORANO                                                                                                                                                                                                                 </t>
  </si>
  <si>
    <t xml:space="preserve">TOSCANELLO                                                                                                                                                                                                                              </t>
  </si>
  <si>
    <t xml:space="preserve">TOSCANO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</si>
  <si>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TOTAL FLAME                                                                                                                                                                                                                                     </t>
  </si>
  <si>
    <t xml:space="preserve">TRINIDAD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</si>
  <si>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UNDERCROWN BELICOSO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</si>
  <si>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VEGAS ROBAINA                                                                                                                                                                                                                                    </t>
  </si>
  <si>
    <t xml:space="preserve">VEGUEROS ENTRETIEMPOS                                                                                                                                                                                                                                     </t>
  </si>
  <si>
    <t xml:space="preserve">VIKING ODIN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</si>
  <si>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VILLIGER                                                                                                                                                                                                              </t>
  </si>
  <si>
    <t xml:space="preserve">WILD CHERRY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</si>
  <si>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WM PENN                                                                                                                                                                                                                                       </t>
  </si>
  <si>
    <t xml:space="preserve">ZINO PLATINUM                                                                                                                                                                                                                                             </t>
  </si>
  <si>
    <t>Nodoklis par 1000 gab. līdz likmju maiņai  - EUR 39,84</t>
  </si>
  <si>
    <t>Nodoklis par 1000 gab. pēc likmju maiņas - EUR 42,69</t>
  </si>
  <si>
    <t>h/1000*42,69</t>
  </si>
  <si>
    <r>
      <t xml:space="preserve">Akcīzes nodoklis tabakas lapām
</t>
    </r>
    <r>
      <rPr>
        <sz val="11"/>
        <color indexed="10"/>
        <rFont val="Times New Roman"/>
        <family val="1"/>
        <charset val="186"/>
      </rPr>
      <t>LV47TREL1060000524400</t>
    </r>
  </si>
  <si>
    <t>Nodoklis par 1000 gramiem līdz likmju maiņai  - EUR 55,49</t>
  </si>
  <si>
    <t>Nodoklis par 1000 gramiem pēc likmju maiņas - EUR 58,00</t>
  </si>
  <si>
    <t>h/1000*58,00</t>
  </si>
  <si>
    <t xml:space="preserve">AKRAPOLIS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</si>
  <si>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APPLE CHOICE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</si>
  <si>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AROMATIC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</si>
  <si>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BREAK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</si>
  <si>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CAFE CHOICE                                                                                                                                                                                                                               </t>
  </si>
  <si>
    <t xml:space="preserve">CHEE TAH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</si>
  <si>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CHERRY CHOICE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</si>
  <si>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CHOICE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</si>
  <si>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COOL MINT                                                                                                                                                                                                                         </t>
  </si>
  <si>
    <t xml:space="preserve">DARK                                                                                                                                                                                                                                   </t>
  </si>
  <si>
    <t xml:space="preserve">DOMINGO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</si>
  <si>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DOUBLE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</si>
  <si>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 NAKHLA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</si>
  <si>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ESCORT                                                                                                                                                                                                                                    </t>
  </si>
  <si>
    <t xml:space="preserve">EXCELLENT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</si>
  <si>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EXOTIC CHOICE FINECUT                                                                                                                                                                                                                                     </t>
  </si>
  <si>
    <t xml:space="preserve">FILL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</si>
  <si>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FLANDRIA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</si>
  <si>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GRAPE CHOICE FINECUT                                                                                                                                                                                                                                      </t>
  </si>
  <si>
    <t xml:space="preserve">GULIWER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</si>
  <si>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HALF ZWARE FINECUT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</si>
  <si>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HARVEST APPLE LEMON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</si>
  <si>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HARVEST                                                                                                                                                                                                                                   </t>
  </si>
  <si>
    <t xml:space="preserve">LD RED MYO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</si>
  <si>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LEXINGTON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</si>
  <si>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LOOK OUT RED                                                                                                                                                                                                                          </t>
  </si>
  <si>
    <t xml:space="preserve">MAGYAR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</si>
  <si>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MARK ADAMS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</si>
  <si>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MARULA CHOICE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</si>
  <si>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MB                                                                                                                                                                                                                                      </t>
  </si>
  <si>
    <t xml:space="preserve">MYNHEER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</si>
  <si>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MYO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</si>
  <si>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ORIGINAL CHOICE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</si>
  <si>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PANDAN CHOICE FINECUT                                                                                                                                                                                                                                     </t>
  </si>
  <si>
    <t xml:space="preserve">PL88 VOLUMEN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</si>
  <si>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PRIMUS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</si>
  <si>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PUEBLO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</si>
  <si>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PURE FINECUT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</si>
  <si>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RAW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</si>
  <si>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RED BULL                                                                                                                                                                                                                            </t>
  </si>
  <si>
    <t xml:space="preserve">RYO PASSION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</si>
  <si>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ROADHOUSE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</si>
  <si>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SALSA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</si>
  <si>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STANISLAW                                                                                                                                                                                                                               </t>
  </si>
  <si>
    <t xml:space="preserve">STANLEY                                                                                                                                                                                                                                </t>
  </si>
  <si>
    <t xml:space="preserve">STEEPLE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</si>
  <si>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 2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</si>
  <si>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VANILLA CHOICE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</si>
  <si>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VIRGINIA                                                                                                                                                                                                                                  </t>
  </si>
  <si>
    <t xml:space="preserve">WINSTON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</si>
  <si>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ZWARE FINECUT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</si>
  <si>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 SEAS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</si>
  <si>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 BAKHRAJN                                                                                                                                                                                                                                 </t>
  </si>
  <si>
    <t xml:space="preserve">AL FAKHER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</si>
  <si>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 GANGA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</si>
  <si>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ALSBO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</si>
  <si>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AL-SULTAN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</si>
  <si>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 WAHA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</si>
  <si>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APPLE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</si>
  <si>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APRICOT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</si>
  <si>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ARABIAN COFFE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</si>
  <si>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AROMATIC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</si>
  <si>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BAJA BLUE                                                                                                                                                                                                                          </t>
  </si>
  <si>
    <t xml:space="preserve">BANANA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</si>
  <si>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B&amp;E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</si>
  <si>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BELLINI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</si>
  <si>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BERRY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</si>
  <si>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BLACK &amp; BRIGHT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</si>
  <si>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BLACK &amp; GOLD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</si>
  <si>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BLACK                                                                                                                                                                                                                            </t>
  </si>
  <si>
    <t xml:space="preserve">BLUE NOTE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</si>
  <si>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BORKUM RIFF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</si>
  <si>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BREBBIA                                                                                                                                                                                                                                      </t>
  </si>
  <si>
    <t xml:space="preserve">BRIGG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</si>
  <si>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BURBERRY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</si>
  <si>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CAFFE LATTE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</si>
  <si>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CAPPUCHINO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</si>
  <si>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CAPTAIN BLACK                                                                                                                                                                                                                                    </t>
  </si>
  <si>
    <t xml:space="preserve">CAPUCCINO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</si>
  <si>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CAROLINA                                                                                                                                                                                                                                     </t>
  </si>
  <si>
    <t xml:space="preserve">CELLINI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</si>
  <si>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CHERRY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</si>
  <si>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CLAN AROMATIC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</si>
  <si>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COCONUT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</si>
  <si>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COLA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</si>
  <si>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CONNOISSEUR'S CHOICE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</si>
  <si>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CUBE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</si>
  <si>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DANISH BLACK                                                                                                                                                                                                                                   </t>
  </si>
  <si>
    <t xml:space="preserve">DARK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</si>
  <si>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DA VINCI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</si>
  <si>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 LUXE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</si>
  <si>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EARL GREY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</si>
  <si>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 BASHA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</si>
  <si>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GERMAIN'S                                                                                                                                                                                                                                   </t>
  </si>
  <si>
    <t xml:space="preserve">GOLD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</si>
  <si>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GOLDEN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</si>
  <si>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GRAPE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</si>
  <si>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GRAPES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</si>
  <si>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HALBERG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</si>
  <si>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HOLGER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</si>
  <si>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ILSTEDS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</si>
  <si>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IRISH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</si>
  <si>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JACARANDA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</si>
  <si>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KARL ERIK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</si>
  <si>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KK LIMITED                                                                                                                                                                                                                                 </t>
  </si>
  <si>
    <t xml:space="preserve">LEMON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</si>
  <si>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LICORICE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</si>
  <si>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LOOK OUT                                                                                                                                                                                                                                </t>
  </si>
  <si>
    <t xml:space="preserve">LUXURY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</si>
  <si>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MANDARIN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</si>
  <si>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MANGO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</si>
  <si>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MELON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</si>
  <si>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MEZO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</si>
  <si>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MILD CHOICE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</si>
  <si>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MINT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</si>
  <si>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MIX FRUIT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</si>
  <si>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MIXTURE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</si>
  <si>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MIZO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</si>
  <si>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MMXI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</si>
  <si>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MMXV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</si>
  <si>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NAKHLA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</si>
  <si>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OCEAN                                                                                                                                                                                                                               </t>
  </si>
  <si>
    <t xml:space="preserve">ORANGE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</si>
  <si>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PEACH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</si>
  <si>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PERGAMON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</si>
  <si>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PETERSON                                                                                                                                                                                                                                   </t>
  </si>
  <si>
    <t xml:space="preserve">PINEAPPLE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</si>
  <si>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PIPE 66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</si>
  <si>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PLANTA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</si>
  <si>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PLUM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</si>
  <si>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PRESBYTERIAN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</si>
  <si>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SAN SOUCI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</si>
  <si>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S.G.                                                                                                                                                                                                                           </t>
  </si>
  <si>
    <t xml:space="preserve">S/HOLMES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</si>
  <si>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STANISLAW                                                                                                                                                                                                                          </t>
  </si>
  <si>
    <t xml:space="preserve">STANWELL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</si>
  <si>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STRAWBERRY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</si>
  <si>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SUNSET BREEZE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</si>
  <si>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SWEET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</si>
  <si>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THE GRAND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</si>
  <si>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TORBEN DANSK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</si>
  <si>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TWO APPLE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</si>
  <si>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UNIVERSITY FLAKE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</si>
  <si>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VIRGINIA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</si>
  <si>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WATERMELON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</si>
  <si>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WILD CH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</si>
  <si>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WINSLOW                                                                                                                                                                                                                                       </t>
  </si>
  <si>
    <t>Nodoklis par tabakas lapu daudzumu līdz likmju maiņai (EUR)</t>
  </si>
  <si>
    <t>Nodoklis par tabakas lapu daudzumu pēc likmju maiņas (EUR)</t>
  </si>
  <si>
    <t xml:space="preserve">WOL                                                                                                                                                                                                                                           </t>
  </si>
  <si>
    <t>*cigāriem un cigarillām - gabalos; smalki sagrieztai tabakai cigarešu uztīšanai; citai smēķējamai tabakai un tabakas lapām - gramos.</t>
  </si>
  <si>
    <t>TABAKAS LAPAS</t>
  </si>
  <si>
    <t xml:space="preserve"> 1. Atbilstoši ailē "c" norādītajam tabakas lapu nosaukumam, lūdzam ievadīt ailē "d" un "f" inventarizācijas rezultātā fiksēto iepakojumu vienību skaitu un ailē "e" daudzumu vienā iepakojuma vienībā.</t>
  </si>
  <si>
    <t>2. Gadījumā, ja atlikumā ir tabakas izstrādājumi ar nosaukumu, kuri nav norādīti tabulā, lūdzu tabulu papildināt ar rindu, norādot  attiecīgo tabakas izstrādājumu, īpašu uzmanību pievēršot šajā tabulā iestrādātajām formulām.</t>
  </si>
  <si>
    <t>3. Ja tabakas izstrādājumu uzskaite tiek veikta pēc uzskaites kodiem (numuriem), tad uzskaitījumu var veikt papildu kolonnā "b".</t>
  </si>
  <si>
    <r>
      <t xml:space="preserve">4. Ja iepakojumu vienību skaits ailē "f" ir  </t>
    </r>
    <r>
      <rPr>
        <sz val="12"/>
        <color indexed="10"/>
        <rFont val="Arial"/>
        <family val="2"/>
        <charset val="186"/>
      </rPr>
      <t xml:space="preserve">≥ </t>
    </r>
    <r>
      <rPr>
        <sz val="12"/>
        <color indexed="10"/>
        <rFont val="Times New Roman"/>
        <family val="1"/>
        <charset val="186"/>
      </rPr>
      <t>nekā ailē "d", tad  "g" ailē iepakojuma vienību skaits, kam jāmaina likme, netiek aprēķināts, šādā gadījumā arī "k" aile ir tukša.</t>
    </r>
  </si>
  <si>
    <t>5. Elektroniskajā dokumentā lūdzam aizpildīt tikai pelēkā krāsā iezīmētās ailes.</t>
  </si>
  <si>
    <t>Tabakas lapu nosaukums</t>
  </si>
  <si>
    <t xml:space="preserve">Tabakas lapu daudzums (g), kam jāpārrēķina nodokļa starpība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</si>
</sst>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color indexed="17"/>
      <name val="Times New Roman"/>
      <family val="1"/>
      <charset val="186"/>
    </font>
    <font>
      <sz val="12"/>
      <color indexed="10"/>
      <name val="Arial"/>
      <family val="2"/>
      <charset val="186"/>
    </font>
    <font>
      <b/>
      <sz val="10"/>
      <name val="Arial"/>
      <family val="2"/>
      <charset val="186"/>
    </font>
    <font>
      <b/>
      <sz val="12"/>
      <color indexed="1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theme="1"/>
      <name val="Times New Roman"/>
      <family val="1"/>
      <charset val="186"/>
    </font>
    <font>
      <sz val="8"/>
      <color theme="1"/>
      <name val="Arial"/>
      <family val="2"/>
      <charset val="186"/>
    </font>
    <font>
      <sz val="8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8">
    <xf numFmtId="0" fontId="0" fillId="0" borderId="0" xfId="0"/>
    <xf numFmtId="0" fontId="1" fillId="0" borderId="0" xfId="1"/>
    <xf numFmtId="0" fontId="3" fillId="0" borderId="0" xfId="1" applyFont="1" applyAlignment="1">
      <alignment horizontal="center"/>
    </xf>
    <xf numFmtId="0" fontId="5" fillId="0" borderId="0" xfId="1" applyFont="1" applyAlignment="1"/>
    <xf numFmtId="0" fontId="2" fillId="0" borderId="0" xfId="1" applyFont="1"/>
    <xf numFmtId="0" fontId="3" fillId="0" borderId="0" xfId="1" applyFont="1" applyBorder="1" applyAlignment="1"/>
    <xf numFmtId="2" fontId="3" fillId="0" borderId="0" xfId="1" applyNumberFormat="1" applyFont="1" applyAlignment="1">
      <alignment horizontal="center"/>
    </xf>
    <xf numFmtId="2" fontId="2" fillId="0" borderId="0" xfId="1" applyNumberFormat="1" applyFont="1" applyBorder="1" applyAlignment="1"/>
    <xf numFmtId="2" fontId="2" fillId="0" borderId="1" xfId="1" applyNumberFormat="1" applyFont="1" applyBorder="1" applyAlignment="1"/>
    <xf numFmtId="0" fontId="5" fillId="0" borderId="0" xfId="1" applyFont="1" applyFill="1" applyAlignment="1">
      <alignment horizontal="right"/>
    </xf>
    <xf numFmtId="0" fontId="3" fillId="0" borderId="0" xfId="1" applyFont="1" applyFill="1" applyBorder="1"/>
    <xf numFmtId="0" fontId="2" fillId="0" borderId="0" xfId="1" applyFont="1" applyFill="1"/>
    <xf numFmtId="0" fontId="2" fillId="0" borderId="0" xfId="1" applyFont="1" applyBorder="1" applyAlignment="1">
      <alignment horizontal="center"/>
    </xf>
    <xf numFmtId="0" fontId="8" fillId="0" borderId="0" xfId="1" applyFont="1" applyFill="1" applyAlignment="1">
      <alignment horizontal="left" wrapText="1"/>
    </xf>
    <xf numFmtId="0" fontId="2" fillId="0" borderId="2" xfId="1" applyFont="1" applyBorder="1" applyAlignment="1">
      <alignment horizontal="center"/>
    </xf>
    <xf numFmtId="0" fontId="12" fillId="0" borderId="0" xfId="1" applyFont="1" applyFill="1"/>
    <xf numFmtId="0" fontId="13" fillId="0" borderId="0" xfId="1" applyFont="1" applyFill="1" applyAlignment="1">
      <alignment horizontal="left" wrapText="1"/>
    </xf>
    <xf numFmtId="0" fontId="8" fillId="0" borderId="0" xfId="1" applyNumberFormat="1" applyFont="1" applyFill="1" applyAlignment="1">
      <alignment horizontal="left" wrapText="1"/>
    </xf>
    <xf numFmtId="0" fontId="2" fillId="0" borderId="0" xfId="1" applyNumberFormat="1" applyFont="1" applyBorder="1" applyAlignment="1">
      <alignment horizontal="center" vertical="top"/>
    </xf>
    <xf numFmtId="0" fontId="3" fillId="0" borderId="1" xfId="1" applyFont="1" applyBorder="1" applyAlignment="1">
      <alignment horizontal="center"/>
    </xf>
    <xf numFmtId="0" fontId="2" fillId="0" borderId="0" xfId="1" applyNumberFormat="1" applyFont="1" applyBorder="1" applyAlignment="1"/>
    <xf numFmtId="0" fontId="2" fillId="2" borderId="0" xfId="1" applyNumberFormat="1" applyFont="1" applyFill="1" applyBorder="1" applyAlignment="1">
      <alignment horizontal="left" vertical="center" wrapText="1"/>
    </xf>
    <xf numFmtId="0" fontId="5" fillId="0" borderId="0" xfId="1" applyFont="1" applyProtection="1">
      <protection locked="0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2" fontId="7" fillId="0" borderId="0" xfId="1" applyNumberFormat="1" applyFont="1" applyFill="1" applyBorder="1" applyAlignment="1" applyProtection="1">
      <alignment vertical="center"/>
      <protection locked="0"/>
    </xf>
    <xf numFmtId="0" fontId="5" fillId="0" borderId="1" xfId="1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5" fillId="0" borderId="1" xfId="1" applyFont="1" applyBorder="1" applyAlignment="1" applyProtection="1">
      <alignment horizontal="center"/>
      <protection locked="0"/>
    </xf>
    <xf numFmtId="0" fontId="2" fillId="0" borderId="2" xfId="1" applyFont="1" applyBorder="1" applyAlignment="1" applyProtection="1">
      <alignment horizontal="left" vertical="top"/>
      <protection locked="0"/>
    </xf>
    <xf numFmtId="0" fontId="5" fillId="0" borderId="0" xfId="1" applyFont="1" applyAlignment="1" applyProtection="1">
      <alignment wrapText="1"/>
      <protection locked="0"/>
    </xf>
    <xf numFmtId="0" fontId="5" fillId="0" borderId="0" xfId="1" applyFont="1" applyAlignment="1" applyProtection="1">
      <protection locked="0"/>
    </xf>
    <xf numFmtId="2" fontId="2" fillId="0" borderId="0" xfId="1" applyNumberFormat="1" applyFont="1" applyBorder="1"/>
    <xf numFmtId="0" fontId="2" fillId="0" borderId="0" xfId="1" applyFont="1" applyBorder="1"/>
    <xf numFmtId="0" fontId="10" fillId="0" borderId="0" xfId="1" applyFont="1" applyBorder="1" applyAlignment="1" applyProtection="1">
      <alignment horizontal="left" wrapText="1"/>
      <protection locked="0"/>
    </xf>
    <xf numFmtId="0" fontId="2" fillId="0" borderId="0" xfId="1" applyNumberFormat="1" applyFont="1" applyBorder="1" applyAlignment="1">
      <alignment horizontal="right"/>
    </xf>
    <xf numFmtId="2" fontId="7" fillId="0" borderId="0" xfId="1" applyNumberFormat="1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Font="1"/>
    <xf numFmtId="0" fontId="1" fillId="0" borderId="0" xfId="1" applyFont="1"/>
    <xf numFmtId="0" fontId="18" fillId="0" borderId="0" xfId="0" applyFont="1"/>
    <xf numFmtId="3" fontId="2" fillId="0" borderId="0" xfId="1" applyNumberFormat="1" applyFont="1"/>
    <xf numFmtId="4" fontId="2" fillId="0" borderId="0" xfId="1" applyNumberFormat="1" applyFont="1"/>
    <xf numFmtId="0" fontId="19" fillId="0" borderId="0" xfId="0" applyFont="1"/>
    <xf numFmtId="3" fontId="2" fillId="0" borderId="3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right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7" fillId="0" borderId="7" xfId="1" applyFont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7" xfId="1" applyNumberFormat="1" applyFont="1" applyBorder="1" applyAlignment="1">
      <alignment horizontal="center" vertical="center" wrapText="1"/>
    </xf>
    <xf numFmtId="2" fontId="7" fillId="0" borderId="7" xfId="1" applyNumberFormat="1" applyFont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center" vertical="center" wrapText="1"/>
    </xf>
    <xf numFmtId="0" fontId="4" fillId="0" borderId="4" xfId="1" applyNumberFormat="1" applyFont="1" applyBorder="1" applyAlignment="1">
      <alignment horizontal="center"/>
    </xf>
    <xf numFmtId="2" fontId="11" fillId="0" borderId="7" xfId="1" applyNumberFormat="1" applyFont="1" applyBorder="1" applyAlignment="1">
      <alignment horizontal="center" vertical="center"/>
    </xf>
    <xf numFmtId="2" fontId="11" fillId="0" borderId="7" xfId="1" applyNumberFormat="1" applyFont="1" applyBorder="1" applyAlignment="1">
      <alignment horizontal="center" vertical="center" wrapText="1"/>
    </xf>
    <xf numFmtId="2" fontId="7" fillId="0" borderId="9" xfId="1" applyNumberFormat="1" applyFont="1" applyBorder="1" applyAlignment="1">
      <alignment horizontal="center" vertical="center" wrapText="1"/>
    </xf>
    <xf numFmtId="0" fontId="4" fillId="0" borderId="10" xfId="1" applyNumberFormat="1" applyFont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3" fontId="2" fillId="0" borderId="11" xfId="1" applyNumberFormat="1" applyFont="1" applyBorder="1" applyAlignment="1">
      <alignment horizontal="right" vertical="center"/>
    </xf>
    <xf numFmtId="3" fontId="2" fillId="0" borderId="12" xfId="1" applyNumberFormat="1" applyFont="1" applyBorder="1" applyAlignment="1">
      <alignment horizontal="right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top" wrapText="1"/>
    </xf>
    <xf numFmtId="4" fontId="2" fillId="0" borderId="11" xfId="1" applyNumberFormat="1" applyFont="1" applyBorder="1" applyAlignment="1">
      <alignment horizontal="right"/>
    </xf>
    <xf numFmtId="0" fontId="8" fillId="0" borderId="0" xfId="1" applyFont="1" applyAlignment="1">
      <alignment wrapText="1"/>
    </xf>
    <xf numFmtId="4" fontId="2" fillId="0" borderId="13" xfId="1" applyNumberFormat="1" applyFont="1" applyBorder="1" applyAlignment="1">
      <alignment horizontal="right"/>
    </xf>
    <xf numFmtId="3" fontId="4" fillId="0" borderId="7" xfId="1" applyNumberFormat="1" applyFont="1" applyBorder="1" applyAlignment="1">
      <alignment horizontal="right"/>
    </xf>
    <xf numFmtId="0" fontId="2" fillId="3" borderId="14" xfId="1" applyFont="1" applyFill="1" applyBorder="1" applyAlignment="1">
      <alignment horizontal="right"/>
    </xf>
    <xf numFmtId="0" fontId="2" fillId="3" borderId="15" xfId="1" applyFont="1" applyFill="1" applyBorder="1" applyAlignment="1">
      <alignment horizontal="right"/>
    </xf>
    <xf numFmtId="0" fontId="2" fillId="3" borderId="3" xfId="1" applyFont="1" applyFill="1" applyBorder="1" applyAlignment="1">
      <alignment horizontal="right"/>
    </xf>
    <xf numFmtId="3" fontId="2" fillId="3" borderId="14" xfId="1" applyNumberFormat="1" applyFont="1" applyFill="1" applyBorder="1" applyAlignment="1">
      <alignment horizontal="right"/>
    </xf>
    <xf numFmtId="3" fontId="2" fillId="3" borderId="15" xfId="1" applyNumberFormat="1" applyFont="1" applyFill="1" applyBorder="1" applyAlignment="1">
      <alignment horizontal="right"/>
    </xf>
    <xf numFmtId="3" fontId="2" fillId="3" borderId="3" xfId="1" applyNumberFormat="1" applyFont="1" applyFill="1" applyBorder="1" applyAlignment="1">
      <alignment horizontal="right"/>
    </xf>
    <xf numFmtId="0" fontId="16" fillId="0" borderId="0" xfId="1" applyFont="1" applyAlignment="1">
      <alignment wrapText="1"/>
    </xf>
    <xf numFmtId="0" fontId="2" fillId="3" borderId="3" xfId="1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2" fillId="0" borderId="2" xfId="1" applyFont="1" applyBorder="1" applyAlignment="1">
      <alignment horizontal="center" vertical="top"/>
    </xf>
    <xf numFmtId="0" fontId="3" fillId="0" borderId="0" xfId="1" applyFont="1" applyBorder="1" applyAlignment="1">
      <alignment horizontal="center"/>
    </xf>
    <xf numFmtId="2" fontId="7" fillId="0" borderId="7" xfId="1" applyNumberFormat="1" applyFont="1" applyFill="1" applyBorder="1" applyAlignment="1">
      <alignment horizontal="center" vertical="center" wrapText="1"/>
    </xf>
    <xf numFmtId="2" fontId="11" fillId="0" borderId="7" xfId="1" applyNumberFormat="1" applyFont="1" applyFill="1" applyBorder="1" applyAlignment="1">
      <alignment horizontal="center" vertical="center" wrapText="1"/>
    </xf>
    <xf numFmtId="3" fontId="2" fillId="3" borderId="16" xfId="1" applyNumberFormat="1" applyFont="1" applyFill="1" applyBorder="1" applyAlignment="1">
      <alignment horizontal="right"/>
    </xf>
    <xf numFmtId="49" fontId="3" fillId="0" borderId="0" xfId="1" applyNumberFormat="1" applyFont="1" applyBorder="1" applyAlignment="1"/>
    <xf numFmtId="2" fontId="11" fillId="0" borderId="9" xfId="1" applyNumberFormat="1" applyFont="1" applyBorder="1" applyAlignment="1">
      <alignment horizontal="center" vertical="center"/>
    </xf>
    <xf numFmtId="3" fontId="2" fillId="0" borderId="17" xfId="1" applyNumberFormat="1" applyFont="1" applyBorder="1" applyAlignment="1">
      <alignment horizontal="right"/>
    </xf>
    <xf numFmtId="3" fontId="2" fillId="0" borderId="13" xfId="1" applyNumberFormat="1" applyFont="1" applyBorder="1" applyAlignment="1">
      <alignment horizontal="right"/>
    </xf>
    <xf numFmtId="2" fontId="7" fillId="0" borderId="18" xfId="1" applyNumberFormat="1" applyFont="1" applyFill="1" applyBorder="1" applyAlignment="1">
      <alignment horizontal="center" vertical="center" wrapText="1"/>
    </xf>
    <xf numFmtId="2" fontId="11" fillId="0" borderId="9" xfId="1" applyNumberFormat="1" applyFont="1" applyBorder="1" applyAlignment="1">
      <alignment horizontal="center" vertical="center" wrapText="1"/>
    </xf>
    <xf numFmtId="4" fontId="4" fillId="0" borderId="10" xfId="1" applyNumberFormat="1" applyFont="1" applyBorder="1" applyAlignment="1">
      <alignment horizontal="right"/>
    </xf>
    <xf numFmtId="4" fontId="4" fillId="0" borderId="7" xfId="1" applyNumberFormat="1" applyFont="1" applyBorder="1" applyAlignment="1">
      <alignment horizontal="right"/>
    </xf>
    <xf numFmtId="0" fontId="5" fillId="0" borderId="0" xfId="1" applyNumberFormat="1" applyFont="1" applyAlignment="1"/>
    <xf numFmtId="3" fontId="4" fillId="0" borderId="4" xfId="1" applyNumberFormat="1" applyFont="1" applyBorder="1" applyAlignment="1">
      <alignment horizontal="center"/>
    </xf>
    <xf numFmtId="3" fontId="2" fillId="3" borderId="17" xfId="1" applyNumberFormat="1" applyFont="1" applyFill="1" applyBorder="1" applyAlignment="1">
      <alignment horizontal="right"/>
    </xf>
    <xf numFmtId="3" fontId="4" fillId="0" borderId="19" xfId="1" applyNumberFormat="1" applyFont="1" applyBorder="1" applyAlignment="1">
      <alignment horizontal="right"/>
    </xf>
    <xf numFmtId="2" fontId="11" fillId="0" borderId="8" xfId="1" applyNumberFormat="1" applyFont="1" applyBorder="1" applyAlignment="1">
      <alignment horizontal="center" vertical="center" wrapText="1"/>
    </xf>
    <xf numFmtId="2" fontId="7" fillId="0" borderId="20" xfId="1" applyNumberFormat="1" applyFont="1" applyBorder="1" applyAlignment="1">
      <alignment horizontal="center" vertical="center" wrapText="1"/>
    </xf>
    <xf numFmtId="2" fontId="11" fillId="0" borderId="20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right"/>
    </xf>
    <xf numFmtId="3" fontId="4" fillId="0" borderId="20" xfId="1" applyNumberFormat="1" applyFont="1" applyBorder="1" applyAlignment="1">
      <alignment horizontal="right"/>
    </xf>
    <xf numFmtId="4" fontId="2" fillId="0" borderId="21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center"/>
    </xf>
    <xf numFmtId="0" fontId="0" fillId="0" borderId="0" xfId="0" applyFill="1"/>
    <xf numFmtId="0" fontId="2" fillId="4" borderId="0" xfId="1" applyFont="1" applyFill="1"/>
    <xf numFmtId="0" fontId="1" fillId="4" borderId="0" xfId="1" applyFill="1"/>
    <xf numFmtId="0" fontId="0" fillId="0" borderId="14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22" xfId="1" applyFont="1" applyBorder="1" applyAlignment="1">
      <alignment horizontal="center"/>
    </xf>
    <xf numFmtId="0" fontId="0" fillId="0" borderId="15" xfId="0" applyBorder="1" applyAlignment="1">
      <alignment wrapText="1"/>
    </xf>
    <xf numFmtId="3" fontId="4" fillId="0" borderId="20" xfId="1" applyNumberFormat="1" applyFont="1" applyBorder="1" applyAlignment="1">
      <alignment horizontal="center"/>
    </xf>
    <xf numFmtId="3" fontId="4" fillId="0" borderId="7" xfId="1" applyNumberFormat="1" applyFont="1" applyBorder="1" applyAlignment="1">
      <alignment horizontal="center"/>
    </xf>
    <xf numFmtId="3" fontId="4" fillId="0" borderId="8" xfId="1" applyNumberFormat="1" applyFont="1" applyBorder="1" applyAlignment="1">
      <alignment horizontal="center"/>
    </xf>
    <xf numFmtId="0" fontId="4" fillId="0" borderId="7" xfId="1" applyNumberFormat="1" applyFont="1" applyBorder="1" applyAlignment="1">
      <alignment horizontal="center"/>
    </xf>
    <xf numFmtId="3" fontId="2" fillId="0" borderId="23" xfId="1" applyNumberFormat="1" applyFont="1" applyBorder="1" applyAlignment="1">
      <alignment horizontal="right" vertical="center"/>
    </xf>
    <xf numFmtId="2" fontId="7" fillId="0" borderId="23" xfId="1" applyNumberFormat="1" applyFont="1" applyBorder="1" applyAlignment="1" applyProtection="1">
      <alignment vertical="center"/>
      <protection locked="0"/>
    </xf>
    <xf numFmtId="2" fontId="7" fillId="0" borderId="11" xfId="1" applyNumberFormat="1" applyFont="1" applyBorder="1" applyAlignment="1" applyProtection="1">
      <alignment vertical="center"/>
      <protection locked="0"/>
    </xf>
    <xf numFmtId="2" fontId="7" fillId="0" borderId="12" xfId="1" applyNumberFormat="1" applyFont="1" applyBorder="1" applyAlignment="1" applyProtection="1">
      <alignment vertical="center"/>
      <protection locked="0"/>
    </xf>
    <xf numFmtId="0" fontId="0" fillId="0" borderId="3" xfId="0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0" fillId="0" borderId="15" xfId="0" applyFill="1" applyBorder="1" applyAlignment="1">
      <alignment wrapText="1"/>
    </xf>
    <xf numFmtId="3" fontId="4" fillId="0" borderId="10" xfId="1" applyNumberFormat="1" applyFont="1" applyBorder="1" applyAlignment="1">
      <alignment horizontal="center"/>
    </xf>
    <xf numFmtId="0" fontId="5" fillId="0" borderId="0" xfId="1" applyFont="1" applyAlignment="1"/>
    <xf numFmtId="0" fontId="16" fillId="0" borderId="0" xfId="1" applyFont="1" applyAlignment="1">
      <alignment horizontal="left" wrapText="1"/>
    </xf>
    <xf numFmtId="0" fontId="2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24" xfId="1" applyFont="1" applyBorder="1" applyAlignment="1">
      <alignment horizontal="right"/>
    </xf>
    <xf numFmtId="0" fontId="15" fillId="0" borderId="4" xfId="1" applyFont="1" applyBorder="1" applyAlignment="1">
      <alignment horizontal="right"/>
    </xf>
    <xf numFmtId="0" fontId="15" fillId="0" borderId="25" xfId="1" applyFont="1" applyBorder="1" applyAlignment="1">
      <alignment horizontal="right"/>
    </xf>
    <xf numFmtId="0" fontId="2" fillId="0" borderId="0" xfId="1" applyFont="1" applyBorder="1" applyAlignment="1">
      <alignment horizontal="center" vertical="top"/>
    </xf>
    <xf numFmtId="0" fontId="2" fillId="0" borderId="2" xfId="1" applyFont="1" applyBorder="1" applyAlignment="1">
      <alignment horizontal="center"/>
    </xf>
    <xf numFmtId="0" fontId="3" fillId="0" borderId="0" xfId="1" applyFont="1" applyAlignment="1">
      <alignment horizontal="right"/>
    </xf>
    <xf numFmtId="0" fontId="1" fillId="0" borderId="0" xfId="1" applyAlignment="1"/>
    <xf numFmtId="2" fontId="2" fillId="0" borderId="2" xfId="1" applyNumberFormat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/>
    </xf>
    <xf numFmtId="0" fontId="8" fillId="0" borderId="0" xfId="1" applyFont="1" applyFill="1" applyAlignment="1">
      <alignment horizontal="left"/>
    </xf>
    <xf numFmtId="0" fontId="8" fillId="0" borderId="0" xfId="1" applyFont="1" applyAlignment="1">
      <alignment horizontal="left" wrapText="1"/>
    </xf>
    <xf numFmtId="49" fontId="8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Alignment="1">
      <alignment horizontal="left" vertical="center" wrapText="1"/>
    </xf>
    <xf numFmtId="0" fontId="8" fillId="0" borderId="0" xfId="1" applyFont="1" applyFill="1" applyAlignment="1">
      <alignment horizontal="left" wrapText="1"/>
    </xf>
    <xf numFmtId="0" fontId="11" fillId="0" borderId="24" xfId="1" applyFont="1" applyBorder="1" applyAlignment="1">
      <alignment horizontal="right" vertical="center"/>
    </xf>
    <xf numFmtId="0" fontId="1" fillId="0" borderId="4" xfId="1" applyBorder="1" applyAlignment="1"/>
    <xf numFmtId="0" fontId="1" fillId="0" borderId="25" xfId="1" applyBorder="1" applyAlignment="1"/>
    <xf numFmtId="0" fontId="2" fillId="0" borderId="1" xfId="1" applyFont="1" applyBorder="1" applyAlignment="1">
      <alignment horizontal="center" vertical="top"/>
    </xf>
    <xf numFmtId="0" fontId="5" fillId="0" borderId="0" xfId="1" applyNumberFormat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4" xfId="1" applyFont="1" applyBorder="1" applyAlignment="1">
      <alignment horizontal="right"/>
    </xf>
    <xf numFmtId="0" fontId="4" fillId="0" borderId="25" xfId="1" applyFont="1" applyBorder="1" applyAlignment="1">
      <alignment horizontal="right"/>
    </xf>
    <xf numFmtId="0" fontId="2" fillId="0" borderId="4" xfId="1" applyFont="1" applyBorder="1" applyAlignment="1"/>
    <xf numFmtId="0" fontId="2" fillId="0" borderId="25" xfId="1" applyFont="1" applyBorder="1" applyAlignment="1"/>
    <xf numFmtId="0" fontId="2" fillId="0" borderId="0" xfId="1" applyFont="1" applyAlignment="1"/>
    <xf numFmtId="0" fontId="5" fillId="0" borderId="0" xfId="1" applyFont="1" applyAlignment="1">
      <alignment horizontal="left"/>
    </xf>
    <xf numFmtId="0" fontId="20" fillId="0" borderId="0" xfId="0" applyFont="1" applyAlignment="1">
      <alignment horizontal="right" wrapText="1"/>
    </xf>
    <xf numFmtId="0" fontId="5" fillId="0" borderId="0" xfId="1" applyFont="1" applyAlignment="1" applyProtection="1">
      <alignment wrapText="1"/>
      <protection locked="0"/>
    </xf>
    <xf numFmtId="0" fontId="5" fillId="0" borderId="0" xfId="1" applyFont="1" applyAlignment="1" applyProtection="1">
      <protection locked="0"/>
    </xf>
    <xf numFmtId="0" fontId="3" fillId="0" borderId="1" xfId="1" applyFont="1" applyBorder="1" applyAlignment="1" applyProtection="1">
      <protection locked="0"/>
    </xf>
    <xf numFmtId="0" fontId="6" fillId="0" borderId="32" xfId="1" applyFont="1" applyBorder="1" applyAlignment="1" applyProtection="1">
      <protection locked="0"/>
    </xf>
    <xf numFmtId="0" fontId="3" fillId="0" borderId="0" xfId="1" applyFont="1" applyBorder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/>
      <protection locked="0"/>
    </xf>
    <xf numFmtId="0" fontId="8" fillId="0" borderId="0" xfId="1" applyFont="1" applyFill="1" applyAlignment="1"/>
    <xf numFmtId="0" fontId="8" fillId="0" borderId="0" xfId="1" applyFont="1" applyFill="1" applyAlignment="1">
      <alignment vertical="top" wrapText="1"/>
    </xf>
    <xf numFmtId="0" fontId="8" fillId="0" borderId="0" xfId="1" applyFont="1" applyFill="1" applyAlignment="1">
      <alignment wrapText="1"/>
    </xf>
    <xf numFmtId="0" fontId="5" fillId="0" borderId="1" xfId="1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0" borderId="0" xfId="1" applyFont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left" vertical="top"/>
      <protection locked="0"/>
    </xf>
    <xf numFmtId="0" fontId="2" fillId="0" borderId="2" xfId="1" applyFont="1" applyBorder="1" applyAlignment="1" applyProtection="1">
      <alignment horizontal="center" vertical="top"/>
      <protection locked="0"/>
    </xf>
    <xf numFmtId="0" fontId="10" fillId="0" borderId="6" xfId="1" applyFont="1" applyBorder="1" applyAlignment="1" applyProtection="1">
      <alignment horizontal="left" wrapText="1"/>
      <protection locked="0"/>
    </xf>
    <xf numFmtId="0" fontId="10" fillId="0" borderId="14" xfId="1" applyFont="1" applyBorder="1" applyAlignment="1" applyProtection="1">
      <alignment horizontal="left" wrapText="1"/>
      <protection locked="0"/>
    </xf>
    <xf numFmtId="0" fontId="10" fillId="0" borderId="33" xfId="1" applyFont="1" applyBorder="1" applyAlignment="1" applyProtection="1">
      <alignment horizontal="left" wrapText="1"/>
      <protection locked="0"/>
    </xf>
    <xf numFmtId="0" fontId="10" fillId="0" borderId="26" xfId="1" applyFont="1" applyBorder="1" applyAlignment="1" applyProtection="1">
      <alignment horizontal="left" wrapText="1"/>
      <protection locked="0"/>
    </xf>
    <xf numFmtId="0" fontId="10" fillId="0" borderId="27" xfId="1" applyFont="1" applyBorder="1" applyAlignment="1" applyProtection="1">
      <alignment horizontal="left" wrapText="1"/>
      <protection locked="0"/>
    </xf>
    <xf numFmtId="0" fontId="10" fillId="0" borderId="28" xfId="1" applyFont="1" applyBorder="1" applyAlignment="1" applyProtection="1">
      <alignment horizontal="left" wrapText="1"/>
      <protection locked="0"/>
    </xf>
    <xf numFmtId="0" fontId="10" fillId="0" borderId="29" xfId="1" applyFont="1" applyBorder="1" applyAlignment="1" applyProtection="1">
      <alignment horizontal="left" wrapText="1"/>
      <protection locked="0"/>
    </xf>
    <xf numFmtId="0" fontId="10" fillId="0" borderId="30" xfId="1" applyFont="1" applyBorder="1" applyAlignment="1" applyProtection="1">
      <alignment horizontal="left" wrapText="1"/>
      <protection locked="0"/>
    </xf>
    <xf numFmtId="0" fontId="10" fillId="0" borderId="31" xfId="1" applyFont="1" applyBorder="1" applyAlignment="1" applyProtection="1">
      <alignment horizontal="left" wrapText="1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7" fillId="0" borderId="24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25" xfId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15"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</dxf>
    <dxf>
      <font>
        <color theme="0"/>
      </font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</dxf>
    <dxf>
      <font>
        <color theme="0"/>
      </font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133350</xdr:colOff>
      <xdr:row>0</xdr:row>
      <xdr:rowOff>533400</xdr:rowOff>
    </xdr:from>
    <xdr:ext cx="184731" cy="264560"/>
    <xdr:sp macro="" textlink="">
      <xdr:nvSpPr>
        <xdr:cNvPr id="2" name="TextBox 1"/>
        <xdr:cNvSpPr txBox="1"/>
      </xdr:nvSpPr>
      <xdr:spPr>
        <a:xfrm>
          <a:off x="885825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7"/>
  <sheetViews>
    <sheetView tabSelected="1" zoomScaleNormal="100" workbookViewId="0">
      <selection activeCell="B15" sqref="B15"/>
    </sheetView>
  </sheetViews>
  <sheetFormatPr defaultRowHeight="12.75" x14ac:dyDescent="0.2"/>
  <cols>
    <col min="1" max="1" width="4.5703125" customWidth="1"/>
    <col min="2" max="2" width="8.85546875" customWidth="1"/>
    <col min="3" max="3" width="23.5703125" customWidth="1"/>
    <col min="4" max="4" width="15.7109375" customWidth="1"/>
    <col min="5" max="5" width="14" customWidth="1"/>
    <col min="6" max="6" width="15.28515625" customWidth="1"/>
    <col min="7" max="7" width="18" customWidth="1"/>
    <col min="8" max="8" width="18.28515625" customWidth="1"/>
    <col min="9" max="10" width="17.42578125" customWidth="1"/>
    <col min="11" max="11" width="13.7109375" customWidth="1"/>
    <col min="12" max="12" width="4.5703125" hidden="1" customWidth="1"/>
    <col min="13" max="13" width="2.5703125" customWidth="1"/>
    <col min="14" max="14" width="9.140625" customWidth="1"/>
  </cols>
  <sheetData>
    <row r="1" spans="1:17" ht="15.75" x14ac:dyDescent="0.2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5"/>
      <c r="L1" s="15"/>
    </row>
    <row r="2" spans="1:17" ht="30" customHeight="1" x14ac:dyDescent="0.25">
      <c r="A2" s="134" t="s">
        <v>82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65"/>
      <c r="O2" s="65"/>
    </row>
    <row r="3" spans="1:17" ht="23.25" customHeight="1" x14ac:dyDescent="0.2">
      <c r="A3" s="135" t="s">
        <v>27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17" ht="33" customHeight="1" x14ac:dyDescent="0.2">
      <c r="A4" s="135" t="s">
        <v>28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</row>
    <row r="5" spans="1:17" ht="15.75" x14ac:dyDescent="0.2">
      <c r="A5" s="136" t="s">
        <v>29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Q5" s="26"/>
    </row>
    <row r="6" spans="1:17" ht="20.25" customHeight="1" x14ac:dyDescent="0.2">
      <c r="A6" s="136" t="s">
        <v>94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Q6" s="37"/>
    </row>
    <row r="7" spans="1:17" ht="15.75" x14ac:dyDescent="0.25">
      <c r="A7" s="137" t="s">
        <v>76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</row>
    <row r="8" spans="1:17" ht="15.75" customHeight="1" x14ac:dyDescent="0.25">
      <c r="A8" s="121" t="s">
        <v>77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74"/>
      <c r="O8" s="74"/>
    </row>
    <row r="9" spans="1:17" ht="15.75" x14ac:dyDescent="0.25">
      <c r="A9" s="16"/>
      <c r="B9" s="13"/>
      <c r="C9" s="13"/>
      <c r="D9" s="17"/>
      <c r="E9" s="17"/>
      <c r="F9" s="13"/>
      <c r="G9" s="13"/>
      <c r="H9" s="13"/>
      <c r="I9" s="13"/>
      <c r="J9" s="13"/>
      <c r="K9" s="11"/>
      <c r="L9" s="11"/>
    </row>
    <row r="10" spans="1:17" ht="18.75" x14ac:dyDescent="0.3">
      <c r="A10" s="1"/>
      <c r="B10" s="10"/>
      <c r="C10" s="12"/>
      <c r="D10" s="5"/>
      <c r="E10" s="7"/>
      <c r="F10" s="7"/>
      <c r="G10" s="7"/>
      <c r="H10" s="12"/>
      <c r="I10" s="12"/>
      <c r="J10" s="12"/>
      <c r="K10" s="12"/>
      <c r="L10" s="12"/>
    </row>
    <row r="11" spans="1:17" x14ac:dyDescent="0.2">
      <c r="A11" s="141"/>
      <c r="B11" s="141"/>
      <c r="C11" s="141"/>
      <c r="D11" s="141"/>
      <c r="E11" s="18"/>
      <c r="F11" s="141"/>
      <c r="G11" s="141"/>
      <c r="H11" s="141"/>
      <c r="I11" s="141"/>
      <c r="J11" s="141"/>
      <c r="K11" s="4"/>
      <c r="L11" s="4"/>
    </row>
    <row r="12" spans="1:17" x14ac:dyDescent="0.2">
      <c r="A12" s="127" t="s">
        <v>1</v>
      </c>
      <c r="B12" s="127"/>
      <c r="C12" s="127"/>
      <c r="D12" s="127"/>
      <c r="E12" s="18"/>
      <c r="F12" s="127" t="s">
        <v>2</v>
      </c>
      <c r="G12" s="127"/>
      <c r="H12" s="127"/>
      <c r="I12" s="127"/>
      <c r="J12" s="127"/>
      <c r="K12" s="4"/>
      <c r="L12" s="4"/>
    </row>
    <row r="13" spans="1:17" ht="18.75" x14ac:dyDescent="0.3">
      <c r="A13" s="143" t="s">
        <v>30</v>
      </c>
      <c r="B13" s="143"/>
      <c r="C13" s="143"/>
      <c r="D13" s="143"/>
      <c r="E13" s="143"/>
      <c r="F13" s="143"/>
      <c r="G13" s="143"/>
      <c r="H13" s="143"/>
      <c r="I13" s="143"/>
      <c r="J13" s="143"/>
      <c r="K13" s="2"/>
      <c r="L13" s="2"/>
    </row>
    <row r="14" spans="1:17" ht="18.75" x14ac:dyDescent="0.3">
      <c r="A14" s="129" t="s">
        <v>31</v>
      </c>
      <c r="B14" s="130"/>
      <c r="C14" s="130"/>
      <c r="D14" s="130"/>
      <c r="E14" s="130"/>
      <c r="F14" s="130"/>
      <c r="G14" s="130"/>
      <c r="H14" s="19"/>
      <c r="I14" s="78"/>
      <c r="J14" s="6"/>
      <c r="L14" s="4"/>
    </row>
    <row r="15" spans="1:17" ht="18.75" x14ac:dyDescent="0.3">
      <c r="A15" s="82"/>
      <c r="B15" s="82"/>
      <c r="C15" s="82"/>
      <c r="D15" s="82"/>
      <c r="E15" s="82"/>
      <c r="F15" s="82"/>
      <c r="G15" s="82"/>
      <c r="H15" s="82"/>
      <c r="I15" s="82"/>
      <c r="J15" s="82"/>
      <c r="L15" s="4"/>
    </row>
    <row r="16" spans="1:17" ht="15.75" x14ac:dyDescent="0.25">
      <c r="A16" s="3" t="s">
        <v>3</v>
      </c>
      <c r="B16" s="9"/>
      <c r="C16" s="9"/>
      <c r="D16" s="142" t="s">
        <v>4</v>
      </c>
      <c r="E16" s="142"/>
      <c r="F16" s="122"/>
      <c r="G16" s="122"/>
      <c r="H16" s="122"/>
      <c r="I16" s="11"/>
      <c r="J16" s="101"/>
      <c r="K16" s="11"/>
    </row>
    <row r="17" spans="1:13" ht="14.25" customHeight="1" x14ac:dyDescent="0.3">
      <c r="A17" s="1"/>
      <c r="B17" s="10"/>
      <c r="C17" s="14" t="s">
        <v>5</v>
      </c>
      <c r="D17" s="12"/>
      <c r="E17" s="20"/>
      <c r="F17" s="128" t="s">
        <v>6</v>
      </c>
      <c r="G17" s="128"/>
      <c r="H17" s="128"/>
      <c r="I17" s="102" t="s">
        <v>223</v>
      </c>
      <c r="J17" s="102"/>
      <c r="K17" s="102"/>
    </row>
    <row r="18" spans="1:13" x14ac:dyDescent="0.2">
      <c r="A18" s="1"/>
      <c r="B18" s="1"/>
      <c r="C18" s="1"/>
      <c r="D18" s="1"/>
      <c r="E18" s="1"/>
      <c r="F18" s="1"/>
      <c r="G18" s="31"/>
      <c r="H18" s="1"/>
      <c r="I18" s="102" t="s">
        <v>224</v>
      </c>
      <c r="J18" s="103"/>
      <c r="K18" s="103"/>
      <c r="M18" s="1"/>
    </row>
    <row r="19" spans="1:13" ht="126" customHeight="1" thickBot="1" x14ac:dyDescent="0.25">
      <c r="A19" s="48" t="s">
        <v>7</v>
      </c>
      <c r="B19" s="49" t="s">
        <v>32</v>
      </c>
      <c r="C19" s="50" t="s">
        <v>33</v>
      </c>
      <c r="D19" s="48" t="s">
        <v>74</v>
      </c>
      <c r="E19" s="51" t="s">
        <v>34</v>
      </c>
      <c r="F19" s="51" t="s">
        <v>35</v>
      </c>
      <c r="G19" s="56" t="s">
        <v>100</v>
      </c>
      <c r="H19" s="51" t="s">
        <v>101</v>
      </c>
      <c r="I19" s="56" t="s">
        <v>91</v>
      </c>
      <c r="J19" s="51" t="s">
        <v>92</v>
      </c>
      <c r="K19" s="51" t="s">
        <v>102</v>
      </c>
    </row>
    <row r="20" spans="1:13" ht="15.75" thickBot="1" x14ac:dyDescent="0.25">
      <c r="A20" s="48" t="s">
        <v>8</v>
      </c>
      <c r="B20" s="49" t="s">
        <v>9</v>
      </c>
      <c r="C20" s="50" t="s">
        <v>10</v>
      </c>
      <c r="D20" s="50" t="s">
        <v>11</v>
      </c>
      <c r="E20" s="48" t="s">
        <v>12</v>
      </c>
      <c r="F20" s="51" t="s">
        <v>13</v>
      </c>
      <c r="G20" s="56" t="s">
        <v>14</v>
      </c>
      <c r="H20" s="51" t="s">
        <v>15</v>
      </c>
      <c r="I20" s="86" t="s">
        <v>16</v>
      </c>
      <c r="J20" s="51" t="s">
        <v>17</v>
      </c>
      <c r="K20" s="51" t="s">
        <v>18</v>
      </c>
    </row>
    <row r="21" spans="1:13" ht="13.5" thickBot="1" x14ac:dyDescent="0.25">
      <c r="A21" s="138" t="s">
        <v>19</v>
      </c>
      <c r="B21" s="139"/>
      <c r="C21" s="139"/>
      <c r="D21" s="139"/>
      <c r="E21" s="139"/>
      <c r="F21" s="140"/>
      <c r="G21" s="83" t="s">
        <v>65</v>
      </c>
      <c r="H21" s="54" t="s">
        <v>64</v>
      </c>
      <c r="I21" s="87" t="s">
        <v>93</v>
      </c>
      <c r="J21" s="55" t="s">
        <v>225</v>
      </c>
      <c r="K21" s="54" t="s">
        <v>83</v>
      </c>
    </row>
    <row r="22" spans="1:13" x14ac:dyDescent="0.2">
      <c r="A22" s="46">
        <v>1</v>
      </c>
      <c r="B22" s="70"/>
      <c r="C22" s="116" t="s">
        <v>107</v>
      </c>
      <c r="D22" s="73"/>
      <c r="E22" s="73"/>
      <c r="F22" s="73"/>
      <c r="G22" s="84">
        <f t="shared" ref="G22:G142" si="0">IF(D22-F22&gt;=0,D22-F22,0)</f>
        <v>0</v>
      </c>
      <c r="H22" s="85">
        <f>G22*E22</f>
        <v>0</v>
      </c>
      <c r="I22" s="64">
        <f>ROUND(H22/1000*39.84, 2)</f>
        <v>0</v>
      </c>
      <c r="J22" s="64">
        <f>ROUND(H22/1000*42.69, 2)</f>
        <v>0</v>
      </c>
      <c r="K22" s="66">
        <f>ROUND(J22-I22, 2)</f>
        <v>0</v>
      </c>
    </row>
    <row r="23" spans="1:13" x14ac:dyDescent="0.2">
      <c r="A23" s="47">
        <v>2</v>
      </c>
      <c r="B23" s="68"/>
      <c r="C23" s="117" t="s">
        <v>108</v>
      </c>
      <c r="D23" s="71"/>
      <c r="E23" s="71"/>
      <c r="F23" s="71"/>
      <c r="G23" s="84">
        <f t="shared" si="0"/>
        <v>0</v>
      </c>
      <c r="H23" s="85">
        <f t="shared" ref="H23:H86" si="1">G23*E23</f>
        <v>0</v>
      </c>
      <c r="I23" s="64">
        <f t="shared" ref="I23:I86" si="2">ROUND(H23/1000*39.84, 2)</f>
        <v>0</v>
      </c>
      <c r="J23" s="64">
        <f t="shared" ref="J23:J86" si="3">ROUND(H23/1000*42.69, 2)</f>
        <v>0</v>
      </c>
      <c r="K23" s="66">
        <f t="shared" ref="K23:K86" si="4">ROUND(J23-I23, 2)</f>
        <v>0</v>
      </c>
    </row>
    <row r="24" spans="1:13" x14ac:dyDescent="0.2">
      <c r="A24" s="47">
        <v>3</v>
      </c>
      <c r="B24" s="68"/>
      <c r="C24" s="117" t="s">
        <v>109</v>
      </c>
      <c r="D24" s="71"/>
      <c r="E24" s="71"/>
      <c r="F24" s="71"/>
      <c r="G24" s="84">
        <f t="shared" si="0"/>
        <v>0</v>
      </c>
      <c r="H24" s="85">
        <f t="shared" si="1"/>
        <v>0</v>
      </c>
      <c r="I24" s="64">
        <f t="shared" si="2"/>
        <v>0</v>
      </c>
      <c r="J24" s="64">
        <f t="shared" si="3"/>
        <v>0</v>
      </c>
      <c r="K24" s="66">
        <f t="shared" si="4"/>
        <v>0</v>
      </c>
    </row>
    <row r="25" spans="1:13" x14ac:dyDescent="0.2">
      <c r="A25" s="47">
        <v>4</v>
      </c>
      <c r="B25" s="68"/>
      <c r="C25" s="117" t="s">
        <v>110</v>
      </c>
      <c r="D25" s="71"/>
      <c r="E25" s="71"/>
      <c r="F25" s="71"/>
      <c r="G25" s="84">
        <f t="shared" si="0"/>
        <v>0</v>
      </c>
      <c r="H25" s="85">
        <f t="shared" si="1"/>
        <v>0</v>
      </c>
      <c r="I25" s="64">
        <f t="shared" si="2"/>
        <v>0</v>
      </c>
      <c r="J25" s="64">
        <f t="shared" si="3"/>
        <v>0</v>
      </c>
      <c r="K25" s="66">
        <f t="shared" si="4"/>
        <v>0</v>
      </c>
    </row>
    <row r="26" spans="1:13" x14ac:dyDescent="0.2">
      <c r="A26" s="47">
        <v>5</v>
      </c>
      <c r="B26" s="68"/>
      <c r="C26" s="117" t="s">
        <v>111</v>
      </c>
      <c r="D26" s="71"/>
      <c r="E26" s="71"/>
      <c r="F26" s="71"/>
      <c r="G26" s="84">
        <f t="shared" si="0"/>
        <v>0</v>
      </c>
      <c r="H26" s="85">
        <f t="shared" si="1"/>
        <v>0</v>
      </c>
      <c r="I26" s="64">
        <f t="shared" si="2"/>
        <v>0</v>
      </c>
      <c r="J26" s="64">
        <f t="shared" si="3"/>
        <v>0</v>
      </c>
      <c r="K26" s="66">
        <f t="shared" si="4"/>
        <v>0</v>
      </c>
    </row>
    <row r="27" spans="1:13" x14ac:dyDescent="0.2">
      <c r="A27" s="47">
        <v>6</v>
      </c>
      <c r="B27" s="68"/>
      <c r="C27" s="117" t="s">
        <v>112</v>
      </c>
      <c r="D27" s="71"/>
      <c r="E27" s="71"/>
      <c r="F27" s="71"/>
      <c r="G27" s="84">
        <f t="shared" si="0"/>
        <v>0</v>
      </c>
      <c r="H27" s="85">
        <f t="shared" si="1"/>
        <v>0</v>
      </c>
      <c r="I27" s="64">
        <f t="shared" si="2"/>
        <v>0</v>
      </c>
      <c r="J27" s="64">
        <f t="shared" si="3"/>
        <v>0</v>
      </c>
      <c r="K27" s="66">
        <f t="shared" si="4"/>
        <v>0</v>
      </c>
    </row>
    <row r="28" spans="1:13" x14ac:dyDescent="0.2">
      <c r="A28" s="47">
        <v>7</v>
      </c>
      <c r="B28" s="68"/>
      <c r="C28" s="117" t="s">
        <v>113</v>
      </c>
      <c r="D28" s="71"/>
      <c r="E28" s="71"/>
      <c r="F28" s="71"/>
      <c r="G28" s="84">
        <f t="shared" si="0"/>
        <v>0</v>
      </c>
      <c r="H28" s="85">
        <f t="shared" si="1"/>
        <v>0</v>
      </c>
      <c r="I28" s="64">
        <f t="shared" si="2"/>
        <v>0</v>
      </c>
      <c r="J28" s="64">
        <f t="shared" si="3"/>
        <v>0</v>
      </c>
      <c r="K28" s="66">
        <f t="shared" si="4"/>
        <v>0</v>
      </c>
    </row>
    <row r="29" spans="1:13" x14ac:dyDescent="0.2">
      <c r="A29" s="47">
        <v>8</v>
      </c>
      <c r="B29" s="68"/>
      <c r="C29" s="117" t="s">
        <v>114</v>
      </c>
      <c r="D29" s="71"/>
      <c r="E29" s="71"/>
      <c r="F29" s="71"/>
      <c r="G29" s="84">
        <f t="shared" si="0"/>
        <v>0</v>
      </c>
      <c r="H29" s="85">
        <f t="shared" si="1"/>
        <v>0</v>
      </c>
      <c r="I29" s="64">
        <f t="shared" si="2"/>
        <v>0</v>
      </c>
      <c r="J29" s="64">
        <f t="shared" si="3"/>
        <v>0</v>
      </c>
      <c r="K29" s="66">
        <f t="shared" si="4"/>
        <v>0</v>
      </c>
    </row>
    <row r="30" spans="1:13" x14ac:dyDescent="0.2">
      <c r="A30" s="47">
        <v>9</v>
      </c>
      <c r="B30" s="68"/>
      <c r="C30" s="117" t="s">
        <v>115</v>
      </c>
      <c r="D30" s="71"/>
      <c r="E30" s="71"/>
      <c r="F30" s="71"/>
      <c r="G30" s="84">
        <f t="shared" si="0"/>
        <v>0</v>
      </c>
      <c r="H30" s="85">
        <f t="shared" si="1"/>
        <v>0</v>
      </c>
      <c r="I30" s="64">
        <f t="shared" si="2"/>
        <v>0</v>
      </c>
      <c r="J30" s="64">
        <f t="shared" si="3"/>
        <v>0</v>
      </c>
      <c r="K30" s="66">
        <f t="shared" si="4"/>
        <v>0</v>
      </c>
    </row>
    <row r="31" spans="1:13" x14ac:dyDescent="0.2">
      <c r="A31" s="47">
        <v>10</v>
      </c>
      <c r="B31" s="68"/>
      <c r="C31" s="117" t="s">
        <v>116</v>
      </c>
      <c r="D31" s="71"/>
      <c r="E31" s="71"/>
      <c r="F31" s="71"/>
      <c r="G31" s="84">
        <f t="shared" si="0"/>
        <v>0</v>
      </c>
      <c r="H31" s="85">
        <f t="shared" si="1"/>
        <v>0</v>
      </c>
      <c r="I31" s="64">
        <f t="shared" si="2"/>
        <v>0</v>
      </c>
      <c r="J31" s="64">
        <f t="shared" si="3"/>
        <v>0</v>
      </c>
      <c r="K31" s="66">
        <f t="shared" si="4"/>
        <v>0</v>
      </c>
    </row>
    <row r="32" spans="1:13" x14ac:dyDescent="0.2">
      <c r="A32" s="47">
        <v>11</v>
      </c>
      <c r="B32" s="68"/>
      <c r="C32" s="117" t="s">
        <v>117</v>
      </c>
      <c r="D32" s="71"/>
      <c r="E32" s="71"/>
      <c r="F32" s="71"/>
      <c r="G32" s="84">
        <f t="shared" si="0"/>
        <v>0</v>
      </c>
      <c r="H32" s="85">
        <f t="shared" si="1"/>
        <v>0</v>
      </c>
      <c r="I32" s="64">
        <f t="shared" si="2"/>
        <v>0</v>
      </c>
      <c r="J32" s="64">
        <f t="shared" si="3"/>
        <v>0</v>
      </c>
      <c r="K32" s="66">
        <f t="shared" si="4"/>
        <v>0</v>
      </c>
    </row>
    <row r="33" spans="1:11" x14ac:dyDescent="0.2">
      <c r="A33" s="47">
        <v>12</v>
      </c>
      <c r="B33" s="68"/>
      <c r="C33" s="117" t="s">
        <v>118</v>
      </c>
      <c r="D33" s="71"/>
      <c r="E33" s="71"/>
      <c r="F33" s="71"/>
      <c r="G33" s="84">
        <f t="shared" si="0"/>
        <v>0</v>
      </c>
      <c r="H33" s="85">
        <f t="shared" si="1"/>
        <v>0</v>
      </c>
      <c r="I33" s="64">
        <f t="shared" si="2"/>
        <v>0</v>
      </c>
      <c r="J33" s="64">
        <f t="shared" si="3"/>
        <v>0</v>
      </c>
      <c r="K33" s="66">
        <f t="shared" si="4"/>
        <v>0</v>
      </c>
    </row>
    <row r="34" spans="1:11" x14ac:dyDescent="0.2">
      <c r="A34" s="47">
        <v>13</v>
      </c>
      <c r="B34" s="68"/>
      <c r="C34" s="117" t="s">
        <v>119</v>
      </c>
      <c r="D34" s="71"/>
      <c r="E34" s="71"/>
      <c r="F34" s="71"/>
      <c r="G34" s="84">
        <f t="shared" si="0"/>
        <v>0</v>
      </c>
      <c r="H34" s="85">
        <f t="shared" si="1"/>
        <v>0</v>
      </c>
      <c r="I34" s="64">
        <f t="shared" si="2"/>
        <v>0</v>
      </c>
      <c r="J34" s="64">
        <f t="shared" si="3"/>
        <v>0</v>
      </c>
      <c r="K34" s="66">
        <f t="shared" si="4"/>
        <v>0</v>
      </c>
    </row>
    <row r="35" spans="1:11" x14ac:dyDescent="0.2">
      <c r="A35" s="47">
        <v>14</v>
      </c>
      <c r="B35" s="68"/>
      <c r="C35" s="117" t="s">
        <v>120</v>
      </c>
      <c r="D35" s="71"/>
      <c r="E35" s="71"/>
      <c r="F35" s="71"/>
      <c r="G35" s="84">
        <f t="shared" si="0"/>
        <v>0</v>
      </c>
      <c r="H35" s="85">
        <f t="shared" si="1"/>
        <v>0</v>
      </c>
      <c r="I35" s="64">
        <f t="shared" si="2"/>
        <v>0</v>
      </c>
      <c r="J35" s="64">
        <f t="shared" si="3"/>
        <v>0</v>
      </c>
      <c r="K35" s="66">
        <f t="shared" si="4"/>
        <v>0</v>
      </c>
    </row>
    <row r="36" spans="1:11" x14ac:dyDescent="0.2">
      <c r="A36" s="47">
        <v>15</v>
      </c>
      <c r="B36" s="68"/>
      <c r="C36" s="117" t="s">
        <v>121</v>
      </c>
      <c r="D36" s="71"/>
      <c r="E36" s="71"/>
      <c r="F36" s="71"/>
      <c r="G36" s="84">
        <f t="shared" si="0"/>
        <v>0</v>
      </c>
      <c r="H36" s="85">
        <f t="shared" si="1"/>
        <v>0</v>
      </c>
      <c r="I36" s="64">
        <f t="shared" si="2"/>
        <v>0</v>
      </c>
      <c r="J36" s="64">
        <f t="shared" si="3"/>
        <v>0</v>
      </c>
      <c r="K36" s="66">
        <f t="shared" si="4"/>
        <v>0</v>
      </c>
    </row>
    <row r="37" spans="1:11" x14ac:dyDescent="0.2">
      <c r="A37" s="47">
        <v>16</v>
      </c>
      <c r="B37" s="68"/>
      <c r="C37" s="117" t="s">
        <v>122</v>
      </c>
      <c r="D37" s="71"/>
      <c r="E37" s="71"/>
      <c r="F37" s="71"/>
      <c r="G37" s="84">
        <f t="shared" si="0"/>
        <v>0</v>
      </c>
      <c r="H37" s="85">
        <f t="shared" si="1"/>
        <v>0</v>
      </c>
      <c r="I37" s="64">
        <f t="shared" si="2"/>
        <v>0</v>
      </c>
      <c r="J37" s="64">
        <f t="shared" si="3"/>
        <v>0</v>
      </c>
      <c r="K37" s="66">
        <f t="shared" si="4"/>
        <v>0</v>
      </c>
    </row>
    <row r="38" spans="1:11" x14ac:dyDescent="0.2">
      <c r="A38" s="47">
        <v>17</v>
      </c>
      <c r="B38" s="68"/>
      <c r="C38" s="117" t="s">
        <v>123</v>
      </c>
      <c r="D38" s="71"/>
      <c r="E38" s="71"/>
      <c r="F38" s="71"/>
      <c r="G38" s="84">
        <f t="shared" si="0"/>
        <v>0</v>
      </c>
      <c r="H38" s="85">
        <f t="shared" si="1"/>
        <v>0</v>
      </c>
      <c r="I38" s="64">
        <f t="shared" si="2"/>
        <v>0</v>
      </c>
      <c r="J38" s="64">
        <f t="shared" si="3"/>
        <v>0</v>
      </c>
      <c r="K38" s="66">
        <f t="shared" si="4"/>
        <v>0</v>
      </c>
    </row>
    <row r="39" spans="1:11" x14ac:dyDescent="0.2">
      <c r="A39" s="47">
        <v>18</v>
      </c>
      <c r="B39" s="68"/>
      <c r="C39" s="117" t="s">
        <v>124</v>
      </c>
      <c r="D39" s="71"/>
      <c r="E39" s="71"/>
      <c r="F39" s="71"/>
      <c r="G39" s="84">
        <f t="shared" si="0"/>
        <v>0</v>
      </c>
      <c r="H39" s="85">
        <f t="shared" si="1"/>
        <v>0</v>
      </c>
      <c r="I39" s="64">
        <f t="shared" si="2"/>
        <v>0</v>
      </c>
      <c r="J39" s="64">
        <f t="shared" si="3"/>
        <v>0</v>
      </c>
      <c r="K39" s="66">
        <f t="shared" si="4"/>
        <v>0</v>
      </c>
    </row>
    <row r="40" spans="1:11" x14ac:dyDescent="0.2">
      <c r="A40" s="47">
        <v>19</v>
      </c>
      <c r="B40" s="68"/>
      <c r="C40" s="117" t="s">
        <v>125</v>
      </c>
      <c r="D40" s="71"/>
      <c r="E40" s="71"/>
      <c r="F40" s="71"/>
      <c r="G40" s="84">
        <f t="shared" si="0"/>
        <v>0</v>
      </c>
      <c r="H40" s="85">
        <f t="shared" si="1"/>
        <v>0</v>
      </c>
      <c r="I40" s="64">
        <f t="shared" si="2"/>
        <v>0</v>
      </c>
      <c r="J40" s="64">
        <f t="shared" si="3"/>
        <v>0</v>
      </c>
      <c r="K40" s="66">
        <f t="shared" si="4"/>
        <v>0</v>
      </c>
    </row>
    <row r="41" spans="1:11" x14ac:dyDescent="0.2">
      <c r="A41" s="47">
        <v>20</v>
      </c>
      <c r="B41" s="68"/>
      <c r="C41" s="117" t="s">
        <v>126</v>
      </c>
      <c r="D41" s="71"/>
      <c r="E41" s="71"/>
      <c r="F41" s="71"/>
      <c r="G41" s="84">
        <f t="shared" si="0"/>
        <v>0</v>
      </c>
      <c r="H41" s="85">
        <f t="shared" si="1"/>
        <v>0</v>
      </c>
      <c r="I41" s="64">
        <f t="shared" si="2"/>
        <v>0</v>
      </c>
      <c r="J41" s="64">
        <f t="shared" si="3"/>
        <v>0</v>
      </c>
      <c r="K41" s="66">
        <f t="shared" si="4"/>
        <v>0</v>
      </c>
    </row>
    <row r="42" spans="1:11" x14ac:dyDescent="0.2">
      <c r="A42" s="47">
        <v>21</v>
      </c>
      <c r="B42" s="68"/>
      <c r="C42" s="117" t="s">
        <v>127</v>
      </c>
      <c r="D42" s="71"/>
      <c r="E42" s="71"/>
      <c r="F42" s="71"/>
      <c r="G42" s="84">
        <f t="shared" si="0"/>
        <v>0</v>
      </c>
      <c r="H42" s="85">
        <f t="shared" si="1"/>
        <v>0</v>
      </c>
      <c r="I42" s="64">
        <f t="shared" si="2"/>
        <v>0</v>
      </c>
      <c r="J42" s="64">
        <f t="shared" si="3"/>
        <v>0</v>
      </c>
      <c r="K42" s="66">
        <f t="shared" si="4"/>
        <v>0</v>
      </c>
    </row>
    <row r="43" spans="1:11" x14ac:dyDescent="0.2">
      <c r="A43" s="47">
        <v>22</v>
      </c>
      <c r="B43" s="68"/>
      <c r="C43" s="117" t="s">
        <v>36</v>
      </c>
      <c r="D43" s="71"/>
      <c r="E43" s="71"/>
      <c r="F43" s="71"/>
      <c r="G43" s="84">
        <f t="shared" si="0"/>
        <v>0</v>
      </c>
      <c r="H43" s="85">
        <f t="shared" si="1"/>
        <v>0</v>
      </c>
      <c r="I43" s="64">
        <f t="shared" si="2"/>
        <v>0</v>
      </c>
      <c r="J43" s="64">
        <f t="shared" si="3"/>
        <v>0</v>
      </c>
      <c r="K43" s="66">
        <f t="shared" si="4"/>
        <v>0</v>
      </c>
    </row>
    <row r="44" spans="1:11" x14ac:dyDescent="0.2">
      <c r="A44" s="47">
        <v>23</v>
      </c>
      <c r="B44" s="68"/>
      <c r="C44" s="117" t="s">
        <v>128</v>
      </c>
      <c r="D44" s="71"/>
      <c r="E44" s="71"/>
      <c r="F44" s="71"/>
      <c r="G44" s="84">
        <f t="shared" si="0"/>
        <v>0</v>
      </c>
      <c r="H44" s="85">
        <f t="shared" si="1"/>
        <v>0</v>
      </c>
      <c r="I44" s="64">
        <f t="shared" si="2"/>
        <v>0</v>
      </c>
      <c r="J44" s="64">
        <f t="shared" si="3"/>
        <v>0</v>
      </c>
      <c r="K44" s="66">
        <f t="shared" si="4"/>
        <v>0</v>
      </c>
    </row>
    <row r="45" spans="1:11" x14ac:dyDescent="0.2">
      <c r="A45" s="47">
        <v>24</v>
      </c>
      <c r="B45" s="68"/>
      <c r="C45" s="117" t="s">
        <v>129</v>
      </c>
      <c r="D45" s="71"/>
      <c r="E45" s="71"/>
      <c r="F45" s="71"/>
      <c r="G45" s="84">
        <f t="shared" si="0"/>
        <v>0</v>
      </c>
      <c r="H45" s="85">
        <f t="shared" si="1"/>
        <v>0</v>
      </c>
      <c r="I45" s="64">
        <f t="shared" si="2"/>
        <v>0</v>
      </c>
      <c r="J45" s="64">
        <f t="shared" si="3"/>
        <v>0</v>
      </c>
      <c r="K45" s="66">
        <f t="shared" si="4"/>
        <v>0</v>
      </c>
    </row>
    <row r="46" spans="1:11" x14ac:dyDescent="0.2">
      <c r="A46" s="47">
        <v>25</v>
      </c>
      <c r="B46" s="68"/>
      <c r="C46" s="117" t="s">
        <v>130</v>
      </c>
      <c r="D46" s="71"/>
      <c r="E46" s="71"/>
      <c r="F46" s="71"/>
      <c r="G46" s="84">
        <f t="shared" si="0"/>
        <v>0</v>
      </c>
      <c r="H46" s="85">
        <f t="shared" si="1"/>
        <v>0</v>
      </c>
      <c r="I46" s="64">
        <f t="shared" si="2"/>
        <v>0</v>
      </c>
      <c r="J46" s="64">
        <f t="shared" si="3"/>
        <v>0</v>
      </c>
      <c r="K46" s="66">
        <f t="shared" si="4"/>
        <v>0</v>
      </c>
    </row>
    <row r="47" spans="1:11" x14ac:dyDescent="0.2">
      <c r="A47" s="47">
        <v>26</v>
      </c>
      <c r="B47" s="68"/>
      <c r="C47" s="117" t="s">
        <v>131</v>
      </c>
      <c r="D47" s="71"/>
      <c r="E47" s="71"/>
      <c r="F47" s="71"/>
      <c r="G47" s="84">
        <f t="shared" si="0"/>
        <v>0</v>
      </c>
      <c r="H47" s="85">
        <f t="shared" si="1"/>
        <v>0</v>
      </c>
      <c r="I47" s="64">
        <f t="shared" si="2"/>
        <v>0</v>
      </c>
      <c r="J47" s="64">
        <f t="shared" si="3"/>
        <v>0</v>
      </c>
      <c r="K47" s="66">
        <f t="shared" si="4"/>
        <v>0</v>
      </c>
    </row>
    <row r="48" spans="1:11" x14ac:dyDescent="0.2">
      <c r="A48" s="47">
        <v>27</v>
      </c>
      <c r="B48" s="68"/>
      <c r="C48" s="117" t="s">
        <v>132</v>
      </c>
      <c r="D48" s="71"/>
      <c r="E48" s="71"/>
      <c r="F48" s="71"/>
      <c r="G48" s="84">
        <f t="shared" si="0"/>
        <v>0</v>
      </c>
      <c r="H48" s="85">
        <f t="shared" si="1"/>
        <v>0</v>
      </c>
      <c r="I48" s="64">
        <f t="shared" si="2"/>
        <v>0</v>
      </c>
      <c r="J48" s="64">
        <f t="shared" si="3"/>
        <v>0</v>
      </c>
      <c r="K48" s="66">
        <f t="shared" si="4"/>
        <v>0</v>
      </c>
    </row>
    <row r="49" spans="1:11" x14ac:dyDescent="0.2">
      <c r="A49" s="47">
        <v>28</v>
      </c>
      <c r="B49" s="68"/>
      <c r="C49" s="117" t="s">
        <v>133</v>
      </c>
      <c r="D49" s="71"/>
      <c r="E49" s="71"/>
      <c r="F49" s="71"/>
      <c r="G49" s="84">
        <f t="shared" si="0"/>
        <v>0</v>
      </c>
      <c r="H49" s="85">
        <f t="shared" si="1"/>
        <v>0</v>
      </c>
      <c r="I49" s="64">
        <f t="shared" si="2"/>
        <v>0</v>
      </c>
      <c r="J49" s="64">
        <f t="shared" si="3"/>
        <v>0</v>
      </c>
      <c r="K49" s="66">
        <f t="shared" si="4"/>
        <v>0</v>
      </c>
    </row>
    <row r="50" spans="1:11" x14ac:dyDescent="0.2">
      <c r="A50" s="47">
        <v>29</v>
      </c>
      <c r="B50" s="68"/>
      <c r="C50" s="117" t="s">
        <v>134</v>
      </c>
      <c r="D50" s="71"/>
      <c r="E50" s="71"/>
      <c r="F50" s="71"/>
      <c r="G50" s="84">
        <f t="shared" si="0"/>
        <v>0</v>
      </c>
      <c r="H50" s="85">
        <f t="shared" si="1"/>
        <v>0</v>
      </c>
      <c r="I50" s="64">
        <f t="shared" si="2"/>
        <v>0</v>
      </c>
      <c r="J50" s="64">
        <f t="shared" si="3"/>
        <v>0</v>
      </c>
      <c r="K50" s="66">
        <f t="shared" si="4"/>
        <v>0</v>
      </c>
    </row>
    <row r="51" spans="1:11" x14ac:dyDescent="0.2">
      <c r="A51" s="47">
        <v>30</v>
      </c>
      <c r="B51" s="68"/>
      <c r="C51" s="117" t="s">
        <v>135</v>
      </c>
      <c r="D51" s="71"/>
      <c r="E51" s="71"/>
      <c r="F51" s="71"/>
      <c r="G51" s="84">
        <f t="shared" si="0"/>
        <v>0</v>
      </c>
      <c r="H51" s="85">
        <f t="shared" si="1"/>
        <v>0</v>
      </c>
      <c r="I51" s="64">
        <f t="shared" si="2"/>
        <v>0</v>
      </c>
      <c r="J51" s="64">
        <f t="shared" si="3"/>
        <v>0</v>
      </c>
      <c r="K51" s="66">
        <f t="shared" si="4"/>
        <v>0</v>
      </c>
    </row>
    <row r="52" spans="1:11" x14ac:dyDescent="0.2">
      <c r="A52" s="47">
        <v>31</v>
      </c>
      <c r="B52" s="68"/>
      <c r="C52" s="117" t="s">
        <v>136</v>
      </c>
      <c r="D52" s="71"/>
      <c r="E52" s="71"/>
      <c r="F52" s="71"/>
      <c r="G52" s="84">
        <f t="shared" si="0"/>
        <v>0</v>
      </c>
      <c r="H52" s="85">
        <f t="shared" si="1"/>
        <v>0</v>
      </c>
      <c r="I52" s="64">
        <f t="shared" si="2"/>
        <v>0</v>
      </c>
      <c r="J52" s="64">
        <f t="shared" si="3"/>
        <v>0</v>
      </c>
      <c r="K52" s="66">
        <f t="shared" si="4"/>
        <v>0</v>
      </c>
    </row>
    <row r="53" spans="1:11" x14ac:dyDescent="0.2">
      <c r="A53" s="47">
        <v>32</v>
      </c>
      <c r="B53" s="68"/>
      <c r="C53" s="117" t="s">
        <v>137</v>
      </c>
      <c r="D53" s="71"/>
      <c r="E53" s="71"/>
      <c r="F53" s="71"/>
      <c r="G53" s="84">
        <f t="shared" si="0"/>
        <v>0</v>
      </c>
      <c r="H53" s="85">
        <f t="shared" si="1"/>
        <v>0</v>
      </c>
      <c r="I53" s="64">
        <f t="shared" si="2"/>
        <v>0</v>
      </c>
      <c r="J53" s="64">
        <f t="shared" si="3"/>
        <v>0</v>
      </c>
      <c r="K53" s="66">
        <f t="shared" si="4"/>
        <v>0</v>
      </c>
    </row>
    <row r="54" spans="1:11" x14ac:dyDescent="0.2">
      <c r="A54" s="47">
        <v>33</v>
      </c>
      <c r="B54" s="68"/>
      <c r="C54" s="117" t="s">
        <v>138</v>
      </c>
      <c r="D54" s="71"/>
      <c r="E54" s="71"/>
      <c r="F54" s="71"/>
      <c r="G54" s="84">
        <f t="shared" si="0"/>
        <v>0</v>
      </c>
      <c r="H54" s="85">
        <f t="shared" si="1"/>
        <v>0</v>
      </c>
      <c r="I54" s="64">
        <f t="shared" si="2"/>
        <v>0</v>
      </c>
      <c r="J54" s="64">
        <f t="shared" si="3"/>
        <v>0</v>
      </c>
      <c r="K54" s="66">
        <f t="shared" si="4"/>
        <v>0</v>
      </c>
    </row>
    <row r="55" spans="1:11" x14ac:dyDescent="0.2">
      <c r="A55" s="47">
        <v>34</v>
      </c>
      <c r="B55" s="68"/>
      <c r="C55" s="117" t="s">
        <v>139</v>
      </c>
      <c r="D55" s="71"/>
      <c r="E55" s="71"/>
      <c r="F55" s="71"/>
      <c r="G55" s="84">
        <f t="shared" si="0"/>
        <v>0</v>
      </c>
      <c r="H55" s="85">
        <f t="shared" si="1"/>
        <v>0</v>
      </c>
      <c r="I55" s="64">
        <f t="shared" si="2"/>
        <v>0</v>
      </c>
      <c r="J55" s="64">
        <f t="shared" si="3"/>
        <v>0</v>
      </c>
      <c r="K55" s="66">
        <f t="shared" si="4"/>
        <v>0</v>
      </c>
    </row>
    <row r="56" spans="1:11" x14ac:dyDescent="0.2">
      <c r="A56" s="47">
        <v>35</v>
      </c>
      <c r="B56" s="68"/>
      <c r="C56" s="117" t="s">
        <v>140</v>
      </c>
      <c r="D56" s="71"/>
      <c r="E56" s="71"/>
      <c r="F56" s="71"/>
      <c r="G56" s="84">
        <f t="shared" si="0"/>
        <v>0</v>
      </c>
      <c r="H56" s="85">
        <f t="shared" si="1"/>
        <v>0</v>
      </c>
      <c r="I56" s="64">
        <f t="shared" si="2"/>
        <v>0</v>
      </c>
      <c r="J56" s="64">
        <f t="shared" si="3"/>
        <v>0</v>
      </c>
      <c r="K56" s="66">
        <f t="shared" si="4"/>
        <v>0</v>
      </c>
    </row>
    <row r="57" spans="1:11" x14ac:dyDescent="0.2">
      <c r="A57" s="47">
        <v>36</v>
      </c>
      <c r="B57" s="68"/>
      <c r="C57" s="117" t="s">
        <v>141</v>
      </c>
      <c r="D57" s="71"/>
      <c r="E57" s="71"/>
      <c r="F57" s="71"/>
      <c r="G57" s="84">
        <f t="shared" si="0"/>
        <v>0</v>
      </c>
      <c r="H57" s="85">
        <f t="shared" si="1"/>
        <v>0</v>
      </c>
      <c r="I57" s="64">
        <f t="shared" si="2"/>
        <v>0</v>
      </c>
      <c r="J57" s="64">
        <f t="shared" si="3"/>
        <v>0</v>
      </c>
      <c r="K57" s="66">
        <f t="shared" si="4"/>
        <v>0</v>
      </c>
    </row>
    <row r="58" spans="1:11" x14ac:dyDescent="0.2">
      <c r="A58" s="47">
        <v>37</v>
      </c>
      <c r="B58" s="68"/>
      <c r="C58" s="117" t="s">
        <v>142</v>
      </c>
      <c r="D58" s="71"/>
      <c r="E58" s="71"/>
      <c r="F58" s="71"/>
      <c r="G58" s="84">
        <f t="shared" si="0"/>
        <v>0</v>
      </c>
      <c r="H58" s="85">
        <f t="shared" si="1"/>
        <v>0</v>
      </c>
      <c r="I58" s="64">
        <f t="shared" si="2"/>
        <v>0</v>
      </c>
      <c r="J58" s="64">
        <f t="shared" si="3"/>
        <v>0</v>
      </c>
      <c r="K58" s="66">
        <f t="shared" si="4"/>
        <v>0</v>
      </c>
    </row>
    <row r="59" spans="1:11" x14ac:dyDescent="0.2">
      <c r="A59" s="47">
        <v>38</v>
      </c>
      <c r="B59" s="68"/>
      <c r="C59" s="117" t="s">
        <v>143</v>
      </c>
      <c r="D59" s="71"/>
      <c r="E59" s="71"/>
      <c r="F59" s="71"/>
      <c r="G59" s="84">
        <f t="shared" si="0"/>
        <v>0</v>
      </c>
      <c r="H59" s="85">
        <f t="shared" si="1"/>
        <v>0</v>
      </c>
      <c r="I59" s="64">
        <f t="shared" si="2"/>
        <v>0</v>
      </c>
      <c r="J59" s="64">
        <f t="shared" si="3"/>
        <v>0</v>
      </c>
      <c r="K59" s="66">
        <f t="shared" si="4"/>
        <v>0</v>
      </c>
    </row>
    <row r="60" spans="1:11" x14ac:dyDescent="0.2">
      <c r="A60" s="47">
        <v>39</v>
      </c>
      <c r="B60" s="68"/>
      <c r="C60" s="117" t="s">
        <v>144</v>
      </c>
      <c r="D60" s="71"/>
      <c r="E60" s="71"/>
      <c r="F60" s="71"/>
      <c r="G60" s="84">
        <f t="shared" si="0"/>
        <v>0</v>
      </c>
      <c r="H60" s="85">
        <f t="shared" si="1"/>
        <v>0</v>
      </c>
      <c r="I60" s="64">
        <f t="shared" si="2"/>
        <v>0</v>
      </c>
      <c r="J60" s="64">
        <f t="shared" si="3"/>
        <v>0</v>
      </c>
      <c r="K60" s="66">
        <f t="shared" si="4"/>
        <v>0</v>
      </c>
    </row>
    <row r="61" spans="1:11" x14ac:dyDescent="0.2">
      <c r="A61" s="47">
        <v>40</v>
      </c>
      <c r="B61" s="68"/>
      <c r="C61" s="117" t="s">
        <v>145</v>
      </c>
      <c r="D61" s="71"/>
      <c r="E61" s="71"/>
      <c r="F61" s="71"/>
      <c r="G61" s="84">
        <f t="shared" si="0"/>
        <v>0</v>
      </c>
      <c r="H61" s="85">
        <f t="shared" si="1"/>
        <v>0</v>
      </c>
      <c r="I61" s="64">
        <f t="shared" si="2"/>
        <v>0</v>
      </c>
      <c r="J61" s="64">
        <f t="shared" si="3"/>
        <v>0</v>
      </c>
      <c r="K61" s="66">
        <f t="shared" si="4"/>
        <v>0</v>
      </c>
    </row>
    <row r="62" spans="1:11" x14ac:dyDescent="0.2">
      <c r="A62" s="47">
        <v>41</v>
      </c>
      <c r="B62" s="68"/>
      <c r="C62" s="117" t="s">
        <v>146</v>
      </c>
      <c r="D62" s="71"/>
      <c r="E62" s="71"/>
      <c r="F62" s="71"/>
      <c r="G62" s="84">
        <f t="shared" si="0"/>
        <v>0</v>
      </c>
      <c r="H62" s="85">
        <f t="shared" si="1"/>
        <v>0</v>
      </c>
      <c r="I62" s="64">
        <f t="shared" si="2"/>
        <v>0</v>
      </c>
      <c r="J62" s="64">
        <f t="shared" si="3"/>
        <v>0</v>
      </c>
      <c r="K62" s="66">
        <f t="shared" si="4"/>
        <v>0</v>
      </c>
    </row>
    <row r="63" spans="1:11" x14ac:dyDescent="0.2">
      <c r="A63" s="47">
        <v>42</v>
      </c>
      <c r="B63" s="68"/>
      <c r="C63" s="117" t="s">
        <v>147</v>
      </c>
      <c r="D63" s="71"/>
      <c r="E63" s="71"/>
      <c r="F63" s="71"/>
      <c r="G63" s="84">
        <f t="shared" si="0"/>
        <v>0</v>
      </c>
      <c r="H63" s="85">
        <f t="shared" si="1"/>
        <v>0</v>
      </c>
      <c r="I63" s="64">
        <f t="shared" si="2"/>
        <v>0</v>
      </c>
      <c r="J63" s="64">
        <f t="shared" si="3"/>
        <v>0</v>
      </c>
      <c r="K63" s="66">
        <f t="shared" si="4"/>
        <v>0</v>
      </c>
    </row>
    <row r="64" spans="1:11" x14ac:dyDescent="0.2">
      <c r="A64" s="47">
        <v>43</v>
      </c>
      <c r="B64" s="68"/>
      <c r="C64" s="117" t="s">
        <v>148</v>
      </c>
      <c r="D64" s="71"/>
      <c r="E64" s="71"/>
      <c r="F64" s="71"/>
      <c r="G64" s="84">
        <f t="shared" si="0"/>
        <v>0</v>
      </c>
      <c r="H64" s="85">
        <f t="shared" si="1"/>
        <v>0</v>
      </c>
      <c r="I64" s="64">
        <f t="shared" si="2"/>
        <v>0</v>
      </c>
      <c r="J64" s="64">
        <f t="shared" si="3"/>
        <v>0</v>
      </c>
      <c r="K64" s="66">
        <f t="shared" si="4"/>
        <v>0</v>
      </c>
    </row>
    <row r="65" spans="1:11" x14ac:dyDescent="0.2">
      <c r="A65" s="47">
        <v>44</v>
      </c>
      <c r="B65" s="68"/>
      <c r="C65" s="117" t="s">
        <v>149</v>
      </c>
      <c r="D65" s="71"/>
      <c r="E65" s="71"/>
      <c r="F65" s="71"/>
      <c r="G65" s="84">
        <f t="shared" si="0"/>
        <v>0</v>
      </c>
      <c r="H65" s="85">
        <f t="shared" si="1"/>
        <v>0</v>
      </c>
      <c r="I65" s="64">
        <f t="shared" si="2"/>
        <v>0</v>
      </c>
      <c r="J65" s="64">
        <f t="shared" si="3"/>
        <v>0</v>
      </c>
      <c r="K65" s="66">
        <f t="shared" si="4"/>
        <v>0</v>
      </c>
    </row>
    <row r="66" spans="1:11" x14ac:dyDescent="0.2">
      <c r="A66" s="47">
        <v>45</v>
      </c>
      <c r="B66" s="68"/>
      <c r="C66" s="117" t="s">
        <v>150</v>
      </c>
      <c r="D66" s="71"/>
      <c r="E66" s="71"/>
      <c r="F66" s="71"/>
      <c r="G66" s="84">
        <f t="shared" si="0"/>
        <v>0</v>
      </c>
      <c r="H66" s="85">
        <f t="shared" si="1"/>
        <v>0</v>
      </c>
      <c r="I66" s="64">
        <f t="shared" si="2"/>
        <v>0</v>
      </c>
      <c r="J66" s="64">
        <f t="shared" si="3"/>
        <v>0</v>
      </c>
      <c r="K66" s="66">
        <f t="shared" si="4"/>
        <v>0</v>
      </c>
    </row>
    <row r="67" spans="1:11" x14ac:dyDescent="0.2">
      <c r="A67" s="47">
        <v>46</v>
      </c>
      <c r="B67" s="68"/>
      <c r="C67" s="117" t="s">
        <v>85</v>
      </c>
      <c r="D67" s="71"/>
      <c r="E67" s="71"/>
      <c r="F67" s="71"/>
      <c r="G67" s="84">
        <f t="shared" si="0"/>
        <v>0</v>
      </c>
      <c r="H67" s="85">
        <f t="shared" si="1"/>
        <v>0</v>
      </c>
      <c r="I67" s="64">
        <f t="shared" si="2"/>
        <v>0</v>
      </c>
      <c r="J67" s="64">
        <f t="shared" si="3"/>
        <v>0</v>
      </c>
      <c r="K67" s="66">
        <f t="shared" si="4"/>
        <v>0</v>
      </c>
    </row>
    <row r="68" spans="1:11" x14ac:dyDescent="0.2">
      <c r="A68" s="47">
        <v>47</v>
      </c>
      <c r="B68" s="68"/>
      <c r="C68" s="117" t="s">
        <v>151</v>
      </c>
      <c r="D68" s="71"/>
      <c r="E68" s="71"/>
      <c r="F68" s="71"/>
      <c r="G68" s="84">
        <f t="shared" si="0"/>
        <v>0</v>
      </c>
      <c r="H68" s="85">
        <f t="shared" si="1"/>
        <v>0</v>
      </c>
      <c r="I68" s="64">
        <f t="shared" si="2"/>
        <v>0</v>
      </c>
      <c r="J68" s="64">
        <f t="shared" si="3"/>
        <v>0</v>
      </c>
      <c r="K68" s="66">
        <f t="shared" si="4"/>
        <v>0</v>
      </c>
    </row>
    <row r="69" spans="1:11" x14ac:dyDescent="0.2">
      <c r="A69" s="47">
        <v>48</v>
      </c>
      <c r="B69" s="68"/>
      <c r="C69" s="117" t="s">
        <v>152</v>
      </c>
      <c r="D69" s="71"/>
      <c r="E69" s="71"/>
      <c r="F69" s="71"/>
      <c r="G69" s="84">
        <f t="shared" si="0"/>
        <v>0</v>
      </c>
      <c r="H69" s="85">
        <f t="shared" si="1"/>
        <v>0</v>
      </c>
      <c r="I69" s="64">
        <f t="shared" si="2"/>
        <v>0</v>
      </c>
      <c r="J69" s="64">
        <f t="shared" si="3"/>
        <v>0</v>
      </c>
      <c r="K69" s="66">
        <f t="shared" si="4"/>
        <v>0</v>
      </c>
    </row>
    <row r="70" spans="1:11" x14ac:dyDescent="0.2">
      <c r="A70" s="47">
        <v>49</v>
      </c>
      <c r="B70" s="68"/>
      <c r="C70" s="117" t="s">
        <v>153</v>
      </c>
      <c r="D70" s="71"/>
      <c r="E70" s="71"/>
      <c r="F70" s="71"/>
      <c r="G70" s="84">
        <f t="shared" si="0"/>
        <v>0</v>
      </c>
      <c r="H70" s="85">
        <f t="shared" si="1"/>
        <v>0</v>
      </c>
      <c r="I70" s="64">
        <f t="shared" si="2"/>
        <v>0</v>
      </c>
      <c r="J70" s="64">
        <f t="shared" si="3"/>
        <v>0</v>
      </c>
      <c r="K70" s="66">
        <f t="shared" si="4"/>
        <v>0</v>
      </c>
    </row>
    <row r="71" spans="1:11" x14ac:dyDescent="0.2">
      <c r="A71" s="47">
        <v>50</v>
      </c>
      <c r="B71" s="68"/>
      <c r="C71" s="117" t="s">
        <v>86</v>
      </c>
      <c r="D71" s="71"/>
      <c r="E71" s="71"/>
      <c r="F71" s="71"/>
      <c r="G71" s="84">
        <f t="shared" si="0"/>
        <v>0</v>
      </c>
      <c r="H71" s="85">
        <f t="shared" si="1"/>
        <v>0</v>
      </c>
      <c r="I71" s="64">
        <f t="shared" si="2"/>
        <v>0</v>
      </c>
      <c r="J71" s="64">
        <f t="shared" si="3"/>
        <v>0</v>
      </c>
      <c r="K71" s="66">
        <f t="shared" si="4"/>
        <v>0</v>
      </c>
    </row>
    <row r="72" spans="1:11" x14ac:dyDescent="0.2">
      <c r="A72" s="47">
        <v>51</v>
      </c>
      <c r="B72" s="68"/>
      <c r="C72" s="117" t="s">
        <v>87</v>
      </c>
      <c r="D72" s="71"/>
      <c r="E72" s="71"/>
      <c r="F72" s="71"/>
      <c r="G72" s="84">
        <f t="shared" si="0"/>
        <v>0</v>
      </c>
      <c r="H72" s="85">
        <f t="shared" si="1"/>
        <v>0</v>
      </c>
      <c r="I72" s="64">
        <f t="shared" si="2"/>
        <v>0</v>
      </c>
      <c r="J72" s="64">
        <f t="shared" si="3"/>
        <v>0</v>
      </c>
      <c r="K72" s="66">
        <f t="shared" si="4"/>
        <v>0</v>
      </c>
    </row>
    <row r="73" spans="1:11" x14ac:dyDescent="0.2">
      <c r="A73" s="47">
        <v>52</v>
      </c>
      <c r="B73" s="68"/>
      <c r="C73" s="117" t="s">
        <v>154</v>
      </c>
      <c r="D73" s="71"/>
      <c r="E73" s="71"/>
      <c r="F73" s="71"/>
      <c r="G73" s="84">
        <f t="shared" si="0"/>
        <v>0</v>
      </c>
      <c r="H73" s="85">
        <f t="shared" si="1"/>
        <v>0</v>
      </c>
      <c r="I73" s="64">
        <f t="shared" si="2"/>
        <v>0</v>
      </c>
      <c r="J73" s="64">
        <f t="shared" si="3"/>
        <v>0</v>
      </c>
      <c r="K73" s="66">
        <f t="shared" si="4"/>
        <v>0</v>
      </c>
    </row>
    <row r="74" spans="1:11" x14ac:dyDescent="0.2">
      <c r="A74" s="47">
        <v>53</v>
      </c>
      <c r="B74" s="68"/>
      <c r="C74" s="117" t="s">
        <v>155</v>
      </c>
      <c r="D74" s="71"/>
      <c r="E74" s="71"/>
      <c r="F74" s="71"/>
      <c r="G74" s="84">
        <f t="shared" si="0"/>
        <v>0</v>
      </c>
      <c r="H74" s="85">
        <f t="shared" si="1"/>
        <v>0</v>
      </c>
      <c r="I74" s="64">
        <f t="shared" si="2"/>
        <v>0</v>
      </c>
      <c r="J74" s="64">
        <f t="shared" si="3"/>
        <v>0</v>
      </c>
      <c r="K74" s="66">
        <f t="shared" si="4"/>
        <v>0</v>
      </c>
    </row>
    <row r="75" spans="1:11" x14ac:dyDescent="0.2">
      <c r="A75" s="47">
        <v>54</v>
      </c>
      <c r="B75" s="68"/>
      <c r="C75" s="117" t="s">
        <v>156</v>
      </c>
      <c r="D75" s="71"/>
      <c r="E75" s="71"/>
      <c r="F75" s="71"/>
      <c r="G75" s="84">
        <f t="shared" si="0"/>
        <v>0</v>
      </c>
      <c r="H75" s="85">
        <f t="shared" si="1"/>
        <v>0</v>
      </c>
      <c r="I75" s="64">
        <f t="shared" si="2"/>
        <v>0</v>
      </c>
      <c r="J75" s="64">
        <f t="shared" si="3"/>
        <v>0</v>
      </c>
      <c r="K75" s="66">
        <f t="shared" si="4"/>
        <v>0</v>
      </c>
    </row>
    <row r="76" spans="1:11" x14ac:dyDescent="0.2">
      <c r="A76" s="47">
        <v>55</v>
      </c>
      <c r="B76" s="68"/>
      <c r="C76" s="117" t="s">
        <v>157</v>
      </c>
      <c r="D76" s="71"/>
      <c r="E76" s="71"/>
      <c r="F76" s="71"/>
      <c r="G76" s="84">
        <f t="shared" si="0"/>
        <v>0</v>
      </c>
      <c r="H76" s="85">
        <f t="shared" si="1"/>
        <v>0</v>
      </c>
      <c r="I76" s="64">
        <f t="shared" si="2"/>
        <v>0</v>
      </c>
      <c r="J76" s="64">
        <f t="shared" si="3"/>
        <v>0</v>
      </c>
      <c r="K76" s="66">
        <f t="shared" si="4"/>
        <v>0</v>
      </c>
    </row>
    <row r="77" spans="1:11" x14ac:dyDescent="0.2">
      <c r="A77" s="47">
        <v>56</v>
      </c>
      <c r="B77" s="68"/>
      <c r="C77" s="117" t="s">
        <v>158</v>
      </c>
      <c r="D77" s="71"/>
      <c r="E77" s="71"/>
      <c r="F77" s="71"/>
      <c r="G77" s="84">
        <f t="shared" si="0"/>
        <v>0</v>
      </c>
      <c r="H77" s="85">
        <f t="shared" si="1"/>
        <v>0</v>
      </c>
      <c r="I77" s="64">
        <f t="shared" si="2"/>
        <v>0</v>
      </c>
      <c r="J77" s="64">
        <f t="shared" si="3"/>
        <v>0</v>
      </c>
      <c r="K77" s="66">
        <f t="shared" si="4"/>
        <v>0</v>
      </c>
    </row>
    <row r="78" spans="1:11" x14ac:dyDescent="0.2">
      <c r="A78" s="47">
        <v>57</v>
      </c>
      <c r="B78" s="68"/>
      <c r="C78" s="117" t="s">
        <v>159</v>
      </c>
      <c r="D78" s="71"/>
      <c r="E78" s="71"/>
      <c r="F78" s="71"/>
      <c r="G78" s="84">
        <f t="shared" si="0"/>
        <v>0</v>
      </c>
      <c r="H78" s="85">
        <f t="shared" si="1"/>
        <v>0</v>
      </c>
      <c r="I78" s="64">
        <f t="shared" si="2"/>
        <v>0</v>
      </c>
      <c r="J78" s="64">
        <f t="shared" si="3"/>
        <v>0</v>
      </c>
      <c r="K78" s="66">
        <f t="shared" si="4"/>
        <v>0</v>
      </c>
    </row>
    <row r="79" spans="1:11" x14ac:dyDescent="0.2">
      <c r="A79" s="47">
        <v>58</v>
      </c>
      <c r="B79" s="68"/>
      <c r="C79" s="117" t="s">
        <v>160</v>
      </c>
      <c r="D79" s="71"/>
      <c r="E79" s="71"/>
      <c r="F79" s="71"/>
      <c r="G79" s="84">
        <f t="shared" si="0"/>
        <v>0</v>
      </c>
      <c r="H79" s="85">
        <f t="shared" si="1"/>
        <v>0</v>
      </c>
      <c r="I79" s="64">
        <f t="shared" si="2"/>
        <v>0</v>
      </c>
      <c r="J79" s="64">
        <f t="shared" si="3"/>
        <v>0</v>
      </c>
      <c r="K79" s="66">
        <f t="shared" si="4"/>
        <v>0</v>
      </c>
    </row>
    <row r="80" spans="1:11" ht="25.5" x14ac:dyDescent="0.2">
      <c r="A80" s="47">
        <v>59</v>
      </c>
      <c r="B80" s="68"/>
      <c r="C80" s="117" t="s">
        <v>161</v>
      </c>
      <c r="D80" s="71"/>
      <c r="E80" s="71"/>
      <c r="F80" s="71"/>
      <c r="G80" s="84">
        <f t="shared" si="0"/>
        <v>0</v>
      </c>
      <c r="H80" s="85">
        <f t="shared" si="1"/>
        <v>0</v>
      </c>
      <c r="I80" s="64">
        <f t="shared" si="2"/>
        <v>0</v>
      </c>
      <c r="J80" s="64">
        <f t="shared" si="3"/>
        <v>0</v>
      </c>
      <c r="K80" s="66">
        <f t="shared" si="4"/>
        <v>0</v>
      </c>
    </row>
    <row r="81" spans="1:11" x14ac:dyDescent="0.2">
      <c r="A81" s="47">
        <v>60</v>
      </c>
      <c r="B81" s="68"/>
      <c r="C81" s="117" t="s">
        <v>162</v>
      </c>
      <c r="D81" s="71"/>
      <c r="E81" s="71"/>
      <c r="F81" s="71"/>
      <c r="G81" s="84">
        <f t="shared" si="0"/>
        <v>0</v>
      </c>
      <c r="H81" s="85">
        <f t="shared" si="1"/>
        <v>0</v>
      </c>
      <c r="I81" s="64">
        <f t="shared" si="2"/>
        <v>0</v>
      </c>
      <c r="J81" s="64">
        <f t="shared" si="3"/>
        <v>0</v>
      </c>
      <c r="K81" s="66">
        <f t="shared" si="4"/>
        <v>0</v>
      </c>
    </row>
    <row r="82" spans="1:11" x14ac:dyDescent="0.2">
      <c r="A82" s="47">
        <v>61</v>
      </c>
      <c r="B82" s="68"/>
      <c r="C82" s="117" t="s">
        <v>37</v>
      </c>
      <c r="D82" s="71"/>
      <c r="E82" s="71"/>
      <c r="F82" s="71"/>
      <c r="G82" s="84">
        <f t="shared" si="0"/>
        <v>0</v>
      </c>
      <c r="H82" s="85">
        <f t="shared" si="1"/>
        <v>0</v>
      </c>
      <c r="I82" s="64">
        <f t="shared" si="2"/>
        <v>0</v>
      </c>
      <c r="J82" s="64">
        <f t="shared" si="3"/>
        <v>0</v>
      </c>
      <c r="K82" s="66">
        <f t="shared" si="4"/>
        <v>0</v>
      </c>
    </row>
    <row r="83" spans="1:11" x14ac:dyDescent="0.2">
      <c r="A83" s="47">
        <v>62</v>
      </c>
      <c r="B83" s="68"/>
      <c r="C83" s="117" t="s">
        <v>163</v>
      </c>
      <c r="D83" s="71"/>
      <c r="E83" s="71"/>
      <c r="F83" s="71"/>
      <c r="G83" s="84">
        <f t="shared" si="0"/>
        <v>0</v>
      </c>
      <c r="H83" s="85">
        <f t="shared" si="1"/>
        <v>0</v>
      </c>
      <c r="I83" s="64">
        <f t="shared" si="2"/>
        <v>0</v>
      </c>
      <c r="J83" s="64">
        <f t="shared" si="3"/>
        <v>0</v>
      </c>
      <c r="K83" s="66">
        <f t="shared" si="4"/>
        <v>0</v>
      </c>
    </row>
    <row r="84" spans="1:11" x14ac:dyDescent="0.2">
      <c r="A84" s="47">
        <v>63</v>
      </c>
      <c r="B84" s="68"/>
      <c r="C84" s="117" t="s">
        <v>38</v>
      </c>
      <c r="D84" s="71"/>
      <c r="E84" s="71"/>
      <c r="F84" s="71"/>
      <c r="G84" s="84">
        <f t="shared" si="0"/>
        <v>0</v>
      </c>
      <c r="H84" s="85">
        <f t="shared" si="1"/>
        <v>0</v>
      </c>
      <c r="I84" s="64">
        <f t="shared" si="2"/>
        <v>0</v>
      </c>
      <c r="J84" s="64">
        <f t="shared" si="3"/>
        <v>0</v>
      </c>
      <c r="K84" s="66">
        <f t="shared" si="4"/>
        <v>0</v>
      </c>
    </row>
    <row r="85" spans="1:11" x14ac:dyDescent="0.2">
      <c r="A85" s="47">
        <v>64</v>
      </c>
      <c r="B85" s="68"/>
      <c r="C85" s="117" t="s">
        <v>164</v>
      </c>
      <c r="D85" s="71"/>
      <c r="E85" s="71"/>
      <c r="F85" s="71"/>
      <c r="G85" s="84">
        <f t="shared" si="0"/>
        <v>0</v>
      </c>
      <c r="H85" s="85">
        <f t="shared" si="1"/>
        <v>0</v>
      </c>
      <c r="I85" s="64">
        <f t="shared" si="2"/>
        <v>0</v>
      </c>
      <c r="J85" s="64">
        <f t="shared" si="3"/>
        <v>0</v>
      </c>
      <c r="K85" s="66">
        <f t="shared" si="4"/>
        <v>0</v>
      </c>
    </row>
    <row r="86" spans="1:11" x14ac:dyDescent="0.2">
      <c r="A86" s="47">
        <v>65</v>
      </c>
      <c r="B86" s="68"/>
      <c r="C86" s="117" t="s">
        <v>165</v>
      </c>
      <c r="D86" s="71"/>
      <c r="E86" s="71"/>
      <c r="F86" s="71"/>
      <c r="G86" s="84">
        <f t="shared" si="0"/>
        <v>0</v>
      </c>
      <c r="H86" s="85">
        <f t="shared" si="1"/>
        <v>0</v>
      </c>
      <c r="I86" s="64">
        <f t="shared" si="2"/>
        <v>0</v>
      </c>
      <c r="J86" s="64">
        <f t="shared" si="3"/>
        <v>0</v>
      </c>
      <c r="K86" s="66">
        <f t="shared" si="4"/>
        <v>0</v>
      </c>
    </row>
    <row r="87" spans="1:11" x14ac:dyDescent="0.2">
      <c r="A87" s="47">
        <v>66</v>
      </c>
      <c r="B87" s="68"/>
      <c r="C87" s="117" t="s">
        <v>39</v>
      </c>
      <c r="D87" s="71"/>
      <c r="E87" s="71"/>
      <c r="F87" s="71"/>
      <c r="G87" s="84">
        <f t="shared" si="0"/>
        <v>0</v>
      </c>
      <c r="H87" s="85">
        <f t="shared" ref="H87:H150" si="5">G87*E87</f>
        <v>0</v>
      </c>
      <c r="I87" s="64">
        <f t="shared" ref="I87:I150" si="6">ROUND(H87/1000*39.84, 2)</f>
        <v>0</v>
      </c>
      <c r="J87" s="64">
        <f t="shared" ref="J87:J150" si="7">ROUND(H87/1000*42.69, 2)</f>
        <v>0</v>
      </c>
      <c r="K87" s="66">
        <f t="shared" ref="K87:K150" si="8">ROUND(J87-I87, 2)</f>
        <v>0</v>
      </c>
    </row>
    <row r="88" spans="1:11" ht="25.5" x14ac:dyDescent="0.2">
      <c r="A88" s="47">
        <v>67</v>
      </c>
      <c r="B88" s="68"/>
      <c r="C88" s="117" t="s">
        <v>166</v>
      </c>
      <c r="D88" s="71"/>
      <c r="E88" s="71"/>
      <c r="F88" s="71"/>
      <c r="G88" s="84">
        <f t="shared" si="0"/>
        <v>0</v>
      </c>
      <c r="H88" s="85">
        <f t="shared" si="5"/>
        <v>0</v>
      </c>
      <c r="I88" s="64">
        <f t="shared" si="6"/>
        <v>0</v>
      </c>
      <c r="J88" s="64">
        <f t="shared" si="7"/>
        <v>0</v>
      </c>
      <c r="K88" s="66">
        <f t="shared" si="8"/>
        <v>0</v>
      </c>
    </row>
    <row r="89" spans="1:11" x14ac:dyDescent="0.2">
      <c r="A89" s="47">
        <v>68</v>
      </c>
      <c r="B89" s="68"/>
      <c r="C89" s="117" t="s">
        <v>167</v>
      </c>
      <c r="D89" s="71"/>
      <c r="E89" s="71"/>
      <c r="F89" s="71"/>
      <c r="G89" s="84">
        <f t="shared" si="0"/>
        <v>0</v>
      </c>
      <c r="H89" s="85">
        <f t="shared" si="5"/>
        <v>0</v>
      </c>
      <c r="I89" s="64">
        <f t="shared" si="6"/>
        <v>0</v>
      </c>
      <c r="J89" s="64">
        <f t="shared" si="7"/>
        <v>0</v>
      </c>
      <c r="K89" s="66">
        <f t="shared" si="8"/>
        <v>0</v>
      </c>
    </row>
    <row r="90" spans="1:11" x14ac:dyDescent="0.2">
      <c r="A90" s="47">
        <v>69</v>
      </c>
      <c r="B90" s="68"/>
      <c r="C90" s="117" t="s">
        <v>168</v>
      </c>
      <c r="D90" s="71"/>
      <c r="E90" s="71"/>
      <c r="F90" s="71"/>
      <c r="G90" s="84">
        <f t="shared" si="0"/>
        <v>0</v>
      </c>
      <c r="H90" s="85">
        <f t="shared" si="5"/>
        <v>0</v>
      </c>
      <c r="I90" s="64">
        <f t="shared" si="6"/>
        <v>0</v>
      </c>
      <c r="J90" s="64">
        <f t="shared" si="7"/>
        <v>0</v>
      </c>
      <c r="K90" s="66">
        <f t="shared" si="8"/>
        <v>0</v>
      </c>
    </row>
    <row r="91" spans="1:11" x14ac:dyDescent="0.2">
      <c r="A91" s="47">
        <v>70</v>
      </c>
      <c r="B91" s="68"/>
      <c r="C91" s="117" t="s">
        <v>169</v>
      </c>
      <c r="D91" s="71"/>
      <c r="E91" s="71"/>
      <c r="F91" s="71"/>
      <c r="G91" s="84">
        <f t="shared" si="0"/>
        <v>0</v>
      </c>
      <c r="H91" s="85">
        <f t="shared" si="5"/>
        <v>0</v>
      </c>
      <c r="I91" s="64">
        <f t="shared" si="6"/>
        <v>0</v>
      </c>
      <c r="J91" s="64">
        <f t="shared" si="7"/>
        <v>0</v>
      </c>
      <c r="K91" s="66">
        <f t="shared" si="8"/>
        <v>0</v>
      </c>
    </row>
    <row r="92" spans="1:11" ht="25.5" x14ac:dyDescent="0.2">
      <c r="A92" s="47">
        <v>71</v>
      </c>
      <c r="B92" s="68"/>
      <c r="C92" s="117" t="s">
        <v>170</v>
      </c>
      <c r="D92" s="71"/>
      <c r="E92" s="71"/>
      <c r="F92" s="71"/>
      <c r="G92" s="84">
        <f t="shared" si="0"/>
        <v>0</v>
      </c>
      <c r="H92" s="85">
        <f t="shared" si="5"/>
        <v>0</v>
      </c>
      <c r="I92" s="64">
        <f t="shared" si="6"/>
        <v>0</v>
      </c>
      <c r="J92" s="64">
        <f t="shared" si="7"/>
        <v>0</v>
      </c>
      <c r="K92" s="66">
        <f t="shared" si="8"/>
        <v>0</v>
      </c>
    </row>
    <row r="93" spans="1:11" x14ac:dyDescent="0.2">
      <c r="A93" s="47">
        <v>72</v>
      </c>
      <c r="B93" s="68"/>
      <c r="C93" s="117" t="s">
        <v>171</v>
      </c>
      <c r="D93" s="71"/>
      <c r="E93" s="71"/>
      <c r="F93" s="71"/>
      <c r="G93" s="84">
        <f t="shared" si="0"/>
        <v>0</v>
      </c>
      <c r="H93" s="85">
        <f t="shared" si="5"/>
        <v>0</v>
      </c>
      <c r="I93" s="64">
        <f t="shared" si="6"/>
        <v>0</v>
      </c>
      <c r="J93" s="64">
        <f t="shared" si="7"/>
        <v>0</v>
      </c>
      <c r="K93" s="66">
        <f t="shared" si="8"/>
        <v>0</v>
      </c>
    </row>
    <row r="94" spans="1:11" x14ac:dyDescent="0.2">
      <c r="A94" s="47">
        <v>73</v>
      </c>
      <c r="B94" s="68"/>
      <c r="C94" s="117" t="s">
        <v>172</v>
      </c>
      <c r="D94" s="71"/>
      <c r="E94" s="71"/>
      <c r="F94" s="71"/>
      <c r="G94" s="84">
        <f t="shared" si="0"/>
        <v>0</v>
      </c>
      <c r="H94" s="85">
        <f t="shared" si="5"/>
        <v>0</v>
      </c>
      <c r="I94" s="64">
        <f t="shared" si="6"/>
        <v>0</v>
      </c>
      <c r="J94" s="64">
        <f t="shared" si="7"/>
        <v>0</v>
      </c>
      <c r="K94" s="66">
        <f t="shared" si="8"/>
        <v>0</v>
      </c>
    </row>
    <row r="95" spans="1:11" x14ac:dyDescent="0.2">
      <c r="A95" s="47">
        <v>74</v>
      </c>
      <c r="B95" s="68"/>
      <c r="C95" s="117" t="s">
        <v>173</v>
      </c>
      <c r="D95" s="71"/>
      <c r="E95" s="71"/>
      <c r="F95" s="71"/>
      <c r="G95" s="84">
        <f t="shared" si="0"/>
        <v>0</v>
      </c>
      <c r="H95" s="85">
        <f t="shared" si="5"/>
        <v>0</v>
      </c>
      <c r="I95" s="64">
        <f t="shared" si="6"/>
        <v>0</v>
      </c>
      <c r="J95" s="64">
        <f t="shared" si="7"/>
        <v>0</v>
      </c>
      <c r="K95" s="66">
        <f t="shared" si="8"/>
        <v>0</v>
      </c>
    </row>
    <row r="96" spans="1:11" x14ac:dyDescent="0.2">
      <c r="A96" s="47">
        <v>75</v>
      </c>
      <c r="B96" s="68"/>
      <c r="C96" s="117" t="s">
        <v>174</v>
      </c>
      <c r="D96" s="71"/>
      <c r="E96" s="71"/>
      <c r="F96" s="71"/>
      <c r="G96" s="84">
        <f t="shared" si="0"/>
        <v>0</v>
      </c>
      <c r="H96" s="85">
        <f t="shared" si="5"/>
        <v>0</v>
      </c>
      <c r="I96" s="64">
        <f t="shared" si="6"/>
        <v>0</v>
      </c>
      <c r="J96" s="64">
        <f t="shared" si="7"/>
        <v>0</v>
      </c>
      <c r="K96" s="66">
        <f t="shared" si="8"/>
        <v>0</v>
      </c>
    </row>
    <row r="97" spans="1:11" x14ac:dyDescent="0.2">
      <c r="A97" s="47">
        <v>76</v>
      </c>
      <c r="B97" s="68"/>
      <c r="C97" s="117" t="s">
        <v>175</v>
      </c>
      <c r="D97" s="71"/>
      <c r="E97" s="71"/>
      <c r="F97" s="71"/>
      <c r="G97" s="84">
        <f t="shared" si="0"/>
        <v>0</v>
      </c>
      <c r="H97" s="85">
        <f t="shared" si="5"/>
        <v>0</v>
      </c>
      <c r="I97" s="64">
        <f t="shared" si="6"/>
        <v>0</v>
      </c>
      <c r="J97" s="64">
        <f t="shared" si="7"/>
        <v>0</v>
      </c>
      <c r="K97" s="66">
        <f t="shared" si="8"/>
        <v>0</v>
      </c>
    </row>
    <row r="98" spans="1:11" x14ac:dyDescent="0.2">
      <c r="A98" s="47">
        <v>77</v>
      </c>
      <c r="B98" s="68"/>
      <c r="C98" s="117" t="s">
        <v>40</v>
      </c>
      <c r="D98" s="71"/>
      <c r="E98" s="71"/>
      <c r="F98" s="71"/>
      <c r="G98" s="84">
        <f t="shared" si="0"/>
        <v>0</v>
      </c>
      <c r="H98" s="85">
        <f t="shared" si="5"/>
        <v>0</v>
      </c>
      <c r="I98" s="64">
        <f t="shared" si="6"/>
        <v>0</v>
      </c>
      <c r="J98" s="64">
        <f t="shared" si="7"/>
        <v>0</v>
      </c>
      <c r="K98" s="66">
        <f t="shared" si="8"/>
        <v>0</v>
      </c>
    </row>
    <row r="99" spans="1:11" x14ac:dyDescent="0.2">
      <c r="A99" s="47">
        <v>78</v>
      </c>
      <c r="B99" s="68"/>
      <c r="C99" s="117" t="s">
        <v>176</v>
      </c>
      <c r="D99" s="71"/>
      <c r="E99" s="71"/>
      <c r="F99" s="71"/>
      <c r="G99" s="84">
        <f t="shared" si="0"/>
        <v>0</v>
      </c>
      <c r="H99" s="85">
        <f t="shared" si="5"/>
        <v>0</v>
      </c>
      <c r="I99" s="64">
        <f t="shared" si="6"/>
        <v>0</v>
      </c>
      <c r="J99" s="64">
        <f t="shared" si="7"/>
        <v>0</v>
      </c>
      <c r="K99" s="66">
        <f t="shared" si="8"/>
        <v>0</v>
      </c>
    </row>
    <row r="100" spans="1:11" x14ac:dyDescent="0.2">
      <c r="A100" s="47">
        <v>79</v>
      </c>
      <c r="B100" s="68"/>
      <c r="C100" s="117" t="s">
        <v>177</v>
      </c>
      <c r="D100" s="71"/>
      <c r="E100" s="71"/>
      <c r="F100" s="71"/>
      <c r="G100" s="84">
        <f t="shared" si="0"/>
        <v>0</v>
      </c>
      <c r="H100" s="85">
        <f t="shared" si="5"/>
        <v>0</v>
      </c>
      <c r="I100" s="64">
        <f t="shared" si="6"/>
        <v>0</v>
      </c>
      <c r="J100" s="64">
        <f t="shared" si="7"/>
        <v>0</v>
      </c>
      <c r="K100" s="66">
        <f t="shared" si="8"/>
        <v>0</v>
      </c>
    </row>
    <row r="101" spans="1:11" x14ac:dyDescent="0.2">
      <c r="A101" s="47">
        <v>80</v>
      </c>
      <c r="B101" s="68"/>
      <c r="C101" s="117" t="s">
        <v>178</v>
      </c>
      <c r="D101" s="71"/>
      <c r="E101" s="71"/>
      <c r="F101" s="71"/>
      <c r="G101" s="84">
        <f t="shared" si="0"/>
        <v>0</v>
      </c>
      <c r="H101" s="85">
        <f t="shared" si="5"/>
        <v>0</v>
      </c>
      <c r="I101" s="64">
        <f t="shared" si="6"/>
        <v>0</v>
      </c>
      <c r="J101" s="64">
        <f t="shared" si="7"/>
        <v>0</v>
      </c>
      <c r="K101" s="66">
        <f t="shared" si="8"/>
        <v>0</v>
      </c>
    </row>
    <row r="102" spans="1:11" x14ac:dyDescent="0.2">
      <c r="A102" s="47">
        <v>81</v>
      </c>
      <c r="B102" s="68"/>
      <c r="C102" s="117" t="s">
        <v>179</v>
      </c>
      <c r="D102" s="71"/>
      <c r="E102" s="71"/>
      <c r="F102" s="71"/>
      <c r="G102" s="84">
        <f t="shared" si="0"/>
        <v>0</v>
      </c>
      <c r="H102" s="85">
        <f t="shared" si="5"/>
        <v>0</v>
      </c>
      <c r="I102" s="64">
        <f t="shared" si="6"/>
        <v>0</v>
      </c>
      <c r="J102" s="64">
        <f t="shared" si="7"/>
        <v>0</v>
      </c>
      <c r="K102" s="66">
        <f t="shared" si="8"/>
        <v>0</v>
      </c>
    </row>
    <row r="103" spans="1:11" x14ac:dyDescent="0.2">
      <c r="A103" s="47">
        <v>82</v>
      </c>
      <c r="B103" s="68"/>
      <c r="C103" s="117" t="s">
        <v>180</v>
      </c>
      <c r="D103" s="71"/>
      <c r="E103" s="71"/>
      <c r="F103" s="71"/>
      <c r="G103" s="84">
        <f t="shared" si="0"/>
        <v>0</v>
      </c>
      <c r="H103" s="85">
        <f t="shared" si="5"/>
        <v>0</v>
      </c>
      <c r="I103" s="64">
        <f t="shared" si="6"/>
        <v>0</v>
      </c>
      <c r="J103" s="64">
        <f t="shared" si="7"/>
        <v>0</v>
      </c>
      <c r="K103" s="66">
        <f t="shared" si="8"/>
        <v>0</v>
      </c>
    </row>
    <row r="104" spans="1:11" x14ac:dyDescent="0.2">
      <c r="A104" s="47">
        <v>83</v>
      </c>
      <c r="B104" s="68"/>
      <c r="C104" s="117" t="s">
        <v>181</v>
      </c>
      <c r="D104" s="71"/>
      <c r="E104" s="71"/>
      <c r="F104" s="71"/>
      <c r="G104" s="84">
        <f t="shared" si="0"/>
        <v>0</v>
      </c>
      <c r="H104" s="85">
        <f t="shared" si="5"/>
        <v>0</v>
      </c>
      <c r="I104" s="64">
        <f t="shared" si="6"/>
        <v>0</v>
      </c>
      <c r="J104" s="64">
        <f t="shared" si="7"/>
        <v>0</v>
      </c>
      <c r="K104" s="66">
        <f t="shared" si="8"/>
        <v>0</v>
      </c>
    </row>
    <row r="105" spans="1:11" x14ac:dyDescent="0.2">
      <c r="A105" s="47">
        <v>84</v>
      </c>
      <c r="B105" s="68"/>
      <c r="C105" s="117" t="s">
        <v>41</v>
      </c>
      <c r="D105" s="71"/>
      <c r="E105" s="71"/>
      <c r="F105" s="71"/>
      <c r="G105" s="84">
        <f t="shared" si="0"/>
        <v>0</v>
      </c>
      <c r="H105" s="85">
        <f t="shared" si="5"/>
        <v>0</v>
      </c>
      <c r="I105" s="64">
        <f t="shared" si="6"/>
        <v>0</v>
      </c>
      <c r="J105" s="64">
        <f t="shared" si="7"/>
        <v>0</v>
      </c>
      <c r="K105" s="66">
        <f t="shared" si="8"/>
        <v>0</v>
      </c>
    </row>
    <row r="106" spans="1:11" x14ac:dyDescent="0.2">
      <c r="A106" s="47">
        <v>85</v>
      </c>
      <c r="B106" s="68"/>
      <c r="C106" s="117" t="s">
        <v>42</v>
      </c>
      <c r="D106" s="71"/>
      <c r="E106" s="71"/>
      <c r="F106" s="71"/>
      <c r="G106" s="84">
        <f t="shared" si="0"/>
        <v>0</v>
      </c>
      <c r="H106" s="85">
        <f t="shared" si="5"/>
        <v>0</v>
      </c>
      <c r="I106" s="64">
        <f t="shared" si="6"/>
        <v>0</v>
      </c>
      <c r="J106" s="64">
        <f t="shared" si="7"/>
        <v>0</v>
      </c>
      <c r="K106" s="66">
        <f t="shared" si="8"/>
        <v>0</v>
      </c>
    </row>
    <row r="107" spans="1:11" x14ac:dyDescent="0.2">
      <c r="A107" s="47">
        <v>86</v>
      </c>
      <c r="B107" s="68"/>
      <c r="C107" s="117" t="s">
        <v>43</v>
      </c>
      <c r="D107" s="71"/>
      <c r="E107" s="71"/>
      <c r="F107" s="71"/>
      <c r="G107" s="84">
        <f t="shared" si="0"/>
        <v>0</v>
      </c>
      <c r="H107" s="85">
        <f t="shared" si="5"/>
        <v>0</v>
      </c>
      <c r="I107" s="64">
        <f t="shared" si="6"/>
        <v>0</v>
      </c>
      <c r="J107" s="64">
        <f t="shared" si="7"/>
        <v>0</v>
      </c>
      <c r="K107" s="66">
        <f t="shared" si="8"/>
        <v>0</v>
      </c>
    </row>
    <row r="108" spans="1:11" x14ac:dyDescent="0.2">
      <c r="A108" s="47">
        <v>87</v>
      </c>
      <c r="B108" s="68"/>
      <c r="C108" s="117" t="s">
        <v>182</v>
      </c>
      <c r="D108" s="71"/>
      <c r="E108" s="71"/>
      <c r="F108" s="71"/>
      <c r="G108" s="84">
        <f t="shared" si="0"/>
        <v>0</v>
      </c>
      <c r="H108" s="85">
        <f t="shared" si="5"/>
        <v>0</v>
      </c>
      <c r="I108" s="64">
        <f t="shared" si="6"/>
        <v>0</v>
      </c>
      <c r="J108" s="64">
        <f t="shared" si="7"/>
        <v>0</v>
      </c>
      <c r="K108" s="66">
        <f t="shared" si="8"/>
        <v>0</v>
      </c>
    </row>
    <row r="109" spans="1:11" x14ac:dyDescent="0.2">
      <c r="A109" s="47">
        <v>88</v>
      </c>
      <c r="B109" s="68"/>
      <c r="C109" s="117" t="s">
        <v>183</v>
      </c>
      <c r="D109" s="71"/>
      <c r="E109" s="71"/>
      <c r="F109" s="71"/>
      <c r="G109" s="84">
        <f t="shared" si="0"/>
        <v>0</v>
      </c>
      <c r="H109" s="85">
        <f t="shared" si="5"/>
        <v>0</v>
      </c>
      <c r="I109" s="64">
        <f t="shared" si="6"/>
        <v>0</v>
      </c>
      <c r="J109" s="64">
        <f t="shared" si="7"/>
        <v>0</v>
      </c>
      <c r="K109" s="66">
        <f t="shared" si="8"/>
        <v>0</v>
      </c>
    </row>
    <row r="110" spans="1:11" x14ac:dyDescent="0.2">
      <c r="A110" s="47">
        <v>89</v>
      </c>
      <c r="B110" s="68"/>
      <c r="C110" s="117" t="s">
        <v>184</v>
      </c>
      <c r="D110" s="71"/>
      <c r="E110" s="71"/>
      <c r="F110" s="71"/>
      <c r="G110" s="84">
        <f t="shared" si="0"/>
        <v>0</v>
      </c>
      <c r="H110" s="85">
        <f t="shared" si="5"/>
        <v>0</v>
      </c>
      <c r="I110" s="64">
        <f t="shared" si="6"/>
        <v>0</v>
      </c>
      <c r="J110" s="64">
        <f t="shared" si="7"/>
        <v>0</v>
      </c>
      <c r="K110" s="66">
        <f t="shared" si="8"/>
        <v>0</v>
      </c>
    </row>
    <row r="111" spans="1:11" x14ac:dyDescent="0.2">
      <c r="A111" s="47">
        <v>90</v>
      </c>
      <c r="B111" s="68"/>
      <c r="C111" s="117" t="s">
        <v>185</v>
      </c>
      <c r="D111" s="71"/>
      <c r="E111" s="71"/>
      <c r="F111" s="71"/>
      <c r="G111" s="84">
        <f t="shared" si="0"/>
        <v>0</v>
      </c>
      <c r="H111" s="85">
        <f t="shared" si="5"/>
        <v>0</v>
      </c>
      <c r="I111" s="64">
        <f t="shared" si="6"/>
        <v>0</v>
      </c>
      <c r="J111" s="64">
        <f t="shared" si="7"/>
        <v>0</v>
      </c>
      <c r="K111" s="66">
        <f t="shared" si="8"/>
        <v>0</v>
      </c>
    </row>
    <row r="112" spans="1:11" x14ac:dyDescent="0.2">
      <c r="A112" s="47">
        <v>91</v>
      </c>
      <c r="B112" s="68"/>
      <c r="C112" s="117" t="s">
        <v>186</v>
      </c>
      <c r="D112" s="71"/>
      <c r="E112" s="71"/>
      <c r="F112" s="71"/>
      <c r="G112" s="84">
        <f t="shared" si="0"/>
        <v>0</v>
      </c>
      <c r="H112" s="85">
        <f t="shared" si="5"/>
        <v>0</v>
      </c>
      <c r="I112" s="64">
        <f t="shared" si="6"/>
        <v>0</v>
      </c>
      <c r="J112" s="64">
        <f t="shared" si="7"/>
        <v>0</v>
      </c>
      <c r="K112" s="66">
        <f t="shared" si="8"/>
        <v>0</v>
      </c>
    </row>
    <row r="113" spans="1:11" x14ac:dyDescent="0.2">
      <c r="A113" s="47">
        <v>92</v>
      </c>
      <c r="B113" s="68"/>
      <c r="C113" s="117" t="s">
        <v>187</v>
      </c>
      <c r="D113" s="71"/>
      <c r="E113" s="71"/>
      <c r="F113" s="71"/>
      <c r="G113" s="84">
        <f t="shared" si="0"/>
        <v>0</v>
      </c>
      <c r="H113" s="85">
        <f t="shared" si="5"/>
        <v>0</v>
      </c>
      <c r="I113" s="64">
        <f t="shared" si="6"/>
        <v>0</v>
      </c>
      <c r="J113" s="64">
        <f t="shared" si="7"/>
        <v>0</v>
      </c>
      <c r="K113" s="66">
        <f t="shared" si="8"/>
        <v>0</v>
      </c>
    </row>
    <row r="114" spans="1:11" x14ac:dyDescent="0.2">
      <c r="A114" s="47">
        <v>93</v>
      </c>
      <c r="B114" s="68"/>
      <c r="C114" s="117" t="s">
        <v>188</v>
      </c>
      <c r="D114" s="71"/>
      <c r="E114" s="71"/>
      <c r="F114" s="71"/>
      <c r="G114" s="84">
        <f t="shared" si="0"/>
        <v>0</v>
      </c>
      <c r="H114" s="85">
        <f t="shared" si="5"/>
        <v>0</v>
      </c>
      <c r="I114" s="64">
        <f t="shared" si="6"/>
        <v>0</v>
      </c>
      <c r="J114" s="64">
        <f t="shared" si="7"/>
        <v>0</v>
      </c>
      <c r="K114" s="66">
        <f t="shared" si="8"/>
        <v>0</v>
      </c>
    </row>
    <row r="115" spans="1:11" x14ac:dyDescent="0.2">
      <c r="A115" s="47">
        <v>94</v>
      </c>
      <c r="B115" s="68"/>
      <c r="C115" s="117" t="s">
        <v>44</v>
      </c>
      <c r="D115" s="71"/>
      <c r="E115" s="71"/>
      <c r="F115" s="71"/>
      <c r="G115" s="84">
        <f t="shared" si="0"/>
        <v>0</v>
      </c>
      <c r="H115" s="85">
        <f t="shared" si="5"/>
        <v>0</v>
      </c>
      <c r="I115" s="64">
        <f t="shared" si="6"/>
        <v>0</v>
      </c>
      <c r="J115" s="64">
        <f t="shared" si="7"/>
        <v>0</v>
      </c>
      <c r="K115" s="66">
        <f t="shared" si="8"/>
        <v>0</v>
      </c>
    </row>
    <row r="116" spans="1:11" x14ac:dyDescent="0.2">
      <c r="A116" s="47">
        <v>95</v>
      </c>
      <c r="B116" s="68"/>
      <c r="C116" s="117" t="s">
        <v>189</v>
      </c>
      <c r="D116" s="71"/>
      <c r="E116" s="71"/>
      <c r="F116" s="71"/>
      <c r="G116" s="84">
        <f t="shared" si="0"/>
        <v>0</v>
      </c>
      <c r="H116" s="85">
        <f t="shared" si="5"/>
        <v>0</v>
      </c>
      <c r="I116" s="64">
        <f t="shared" si="6"/>
        <v>0</v>
      </c>
      <c r="J116" s="64">
        <f t="shared" si="7"/>
        <v>0</v>
      </c>
      <c r="K116" s="66">
        <f t="shared" si="8"/>
        <v>0</v>
      </c>
    </row>
    <row r="117" spans="1:11" x14ac:dyDescent="0.2">
      <c r="A117" s="47">
        <v>96</v>
      </c>
      <c r="B117" s="68"/>
      <c r="C117" s="117" t="s">
        <v>190</v>
      </c>
      <c r="D117" s="71"/>
      <c r="E117" s="71"/>
      <c r="F117" s="71"/>
      <c r="G117" s="84">
        <f t="shared" si="0"/>
        <v>0</v>
      </c>
      <c r="H117" s="85">
        <f t="shared" si="5"/>
        <v>0</v>
      </c>
      <c r="I117" s="64">
        <f t="shared" si="6"/>
        <v>0</v>
      </c>
      <c r="J117" s="64">
        <f t="shared" si="7"/>
        <v>0</v>
      </c>
      <c r="K117" s="66">
        <f t="shared" si="8"/>
        <v>0</v>
      </c>
    </row>
    <row r="118" spans="1:11" ht="25.5" x14ac:dyDescent="0.2">
      <c r="A118" s="47">
        <v>97</v>
      </c>
      <c r="B118" s="68"/>
      <c r="C118" s="117" t="s">
        <v>191</v>
      </c>
      <c r="D118" s="71"/>
      <c r="E118" s="71"/>
      <c r="F118" s="71"/>
      <c r="G118" s="84">
        <f t="shared" si="0"/>
        <v>0</v>
      </c>
      <c r="H118" s="85">
        <f t="shared" si="5"/>
        <v>0</v>
      </c>
      <c r="I118" s="64">
        <f t="shared" si="6"/>
        <v>0</v>
      </c>
      <c r="J118" s="64">
        <f t="shared" si="7"/>
        <v>0</v>
      </c>
      <c r="K118" s="66">
        <f t="shared" si="8"/>
        <v>0</v>
      </c>
    </row>
    <row r="119" spans="1:11" ht="25.5" x14ac:dyDescent="0.2">
      <c r="A119" s="47">
        <v>98</v>
      </c>
      <c r="B119" s="68"/>
      <c r="C119" s="117" t="s">
        <v>192</v>
      </c>
      <c r="D119" s="71"/>
      <c r="E119" s="71"/>
      <c r="F119" s="71"/>
      <c r="G119" s="84">
        <f t="shared" si="0"/>
        <v>0</v>
      </c>
      <c r="H119" s="85">
        <f t="shared" si="5"/>
        <v>0</v>
      </c>
      <c r="I119" s="64">
        <f t="shared" si="6"/>
        <v>0</v>
      </c>
      <c r="J119" s="64">
        <f t="shared" si="7"/>
        <v>0</v>
      </c>
      <c r="K119" s="66">
        <f t="shared" si="8"/>
        <v>0</v>
      </c>
    </row>
    <row r="120" spans="1:11" x14ac:dyDescent="0.2">
      <c r="A120" s="47">
        <v>99</v>
      </c>
      <c r="B120" s="68"/>
      <c r="C120" s="117" t="s">
        <v>193</v>
      </c>
      <c r="D120" s="71"/>
      <c r="E120" s="71"/>
      <c r="F120" s="71"/>
      <c r="G120" s="84">
        <f t="shared" si="0"/>
        <v>0</v>
      </c>
      <c r="H120" s="85">
        <f t="shared" si="5"/>
        <v>0</v>
      </c>
      <c r="I120" s="64">
        <f t="shared" si="6"/>
        <v>0</v>
      </c>
      <c r="J120" s="64">
        <f t="shared" si="7"/>
        <v>0</v>
      </c>
      <c r="K120" s="66">
        <f t="shared" si="8"/>
        <v>0</v>
      </c>
    </row>
    <row r="121" spans="1:11" x14ac:dyDescent="0.2">
      <c r="A121" s="47">
        <v>100</v>
      </c>
      <c r="B121" s="68"/>
      <c r="C121" s="117" t="s">
        <v>194</v>
      </c>
      <c r="D121" s="71"/>
      <c r="E121" s="71"/>
      <c r="F121" s="71"/>
      <c r="G121" s="84">
        <f t="shared" si="0"/>
        <v>0</v>
      </c>
      <c r="H121" s="85">
        <f t="shared" si="5"/>
        <v>0</v>
      </c>
      <c r="I121" s="64">
        <f t="shared" si="6"/>
        <v>0</v>
      </c>
      <c r="J121" s="64">
        <f t="shared" si="7"/>
        <v>0</v>
      </c>
      <c r="K121" s="66">
        <f t="shared" si="8"/>
        <v>0</v>
      </c>
    </row>
    <row r="122" spans="1:11" x14ac:dyDescent="0.2">
      <c r="A122" s="47">
        <v>101</v>
      </c>
      <c r="B122" s="68"/>
      <c r="C122" s="117" t="s">
        <v>195</v>
      </c>
      <c r="D122" s="71"/>
      <c r="E122" s="71"/>
      <c r="F122" s="71"/>
      <c r="G122" s="84">
        <f t="shared" si="0"/>
        <v>0</v>
      </c>
      <c r="H122" s="85">
        <f t="shared" si="5"/>
        <v>0</v>
      </c>
      <c r="I122" s="64">
        <f t="shared" si="6"/>
        <v>0</v>
      </c>
      <c r="J122" s="64">
        <f t="shared" si="7"/>
        <v>0</v>
      </c>
      <c r="K122" s="66">
        <f t="shared" si="8"/>
        <v>0</v>
      </c>
    </row>
    <row r="123" spans="1:11" x14ac:dyDescent="0.2">
      <c r="A123" s="47">
        <v>102</v>
      </c>
      <c r="B123" s="68"/>
      <c r="C123" s="117" t="s">
        <v>196</v>
      </c>
      <c r="D123" s="71"/>
      <c r="E123" s="71"/>
      <c r="F123" s="71"/>
      <c r="G123" s="84">
        <f t="shared" si="0"/>
        <v>0</v>
      </c>
      <c r="H123" s="85">
        <f t="shared" si="5"/>
        <v>0</v>
      </c>
      <c r="I123" s="64">
        <f t="shared" si="6"/>
        <v>0</v>
      </c>
      <c r="J123" s="64">
        <f t="shared" si="7"/>
        <v>0</v>
      </c>
      <c r="K123" s="66">
        <f t="shared" si="8"/>
        <v>0</v>
      </c>
    </row>
    <row r="124" spans="1:11" x14ac:dyDescent="0.2">
      <c r="A124" s="47">
        <v>103</v>
      </c>
      <c r="B124" s="68"/>
      <c r="C124" s="117" t="s">
        <v>197</v>
      </c>
      <c r="D124" s="71"/>
      <c r="E124" s="71"/>
      <c r="F124" s="71"/>
      <c r="G124" s="84">
        <f t="shared" si="0"/>
        <v>0</v>
      </c>
      <c r="H124" s="85">
        <f t="shared" si="5"/>
        <v>0</v>
      </c>
      <c r="I124" s="64">
        <f t="shared" si="6"/>
        <v>0</v>
      </c>
      <c r="J124" s="64">
        <f t="shared" si="7"/>
        <v>0</v>
      </c>
      <c r="K124" s="66">
        <f t="shared" si="8"/>
        <v>0</v>
      </c>
    </row>
    <row r="125" spans="1:11" x14ac:dyDescent="0.2">
      <c r="A125" s="47">
        <v>104</v>
      </c>
      <c r="B125" s="68"/>
      <c r="C125" s="117" t="s">
        <v>198</v>
      </c>
      <c r="D125" s="71"/>
      <c r="E125" s="71"/>
      <c r="F125" s="71"/>
      <c r="G125" s="84">
        <f t="shared" si="0"/>
        <v>0</v>
      </c>
      <c r="H125" s="85">
        <f t="shared" si="5"/>
        <v>0</v>
      </c>
      <c r="I125" s="64">
        <f t="shared" si="6"/>
        <v>0</v>
      </c>
      <c r="J125" s="64">
        <f t="shared" si="7"/>
        <v>0</v>
      </c>
      <c r="K125" s="66">
        <f t="shared" si="8"/>
        <v>0</v>
      </c>
    </row>
    <row r="126" spans="1:11" x14ac:dyDescent="0.2">
      <c r="A126" s="47">
        <v>105</v>
      </c>
      <c r="B126" s="68"/>
      <c r="C126" s="117" t="s">
        <v>199</v>
      </c>
      <c r="D126" s="71"/>
      <c r="E126" s="71"/>
      <c r="F126" s="71"/>
      <c r="G126" s="84">
        <f t="shared" si="0"/>
        <v>0</v>
      </c>
      <c r="H126" s="85">
        <f t="shared" si="5"/>
        <v>0</v>
      </c>
      <c r="I126" s="64">
        <f t="shared" si="6"/>
        <v>0</v>
      </c>
      <c r="J126" s="64">
        <f t="shared" si="7"/>
        <v>0</v>
      </c>
      <c r="K126" s="66">
        <f t="shared" si="8"/>
        <v>0</v>
      </c>
    </row>
    <row r="127" spans="1:11" x14ac:dyDescent="0.2">
      <c r="A127" s="47">
        <v>106</v>
      </c>
      <c r="B127" s="68"/>
      <c r="C127" s="117" t="s">
        <v>88</v>
      </c>
      <c r="D127" s="71"/>
      <c r="E127" s="71"/>
      <c r="F127" s="71"/>
      <c r="G127" s="84">
        <f t="shared" si="0"/>
        <v>0</v>
      </c>
      <c r="H127" s="85">
        <f t="shared" si="5"/>
        <v>0</v>
      </c>
      <c r="I127" s="64">
        <f t="shared" si="6"/>
        <v>0</v>
      </c>
      <c r="J127" s="64">
        <f t="shared" si="7"/>
        <v>0</v>
      </c>
      <c r="K127" s="66">
        <f t="shared" si="8"/>
        <v>0</v>
      </c>
    </row>
    <row r="128" spans="1:11" x14ac:dyDescent="0.2">
      <c r="A128" s="47">
        <v>107</v>
      </c>
      <c r="B128" s="68"/>
      <c r="C128" s="117" t="s">
        <v>200</v>
      </c>
      <c r="D128" s="71"/>
      <c r="E128" s="71"/>
      <c r="F128" s="71"/>
      <c r="G128" s="84">
        <f t="shared" si="0"/>
        <v>0</v>
      </c>
      <c r="H128" s="85">
        <f t="shared" si="5"/>
        <v>0</v>
      </c>
      <c r="I128" s="64">
        <f t="shared" si="6"/>
        <v>0</v>
      </c>
      <c r="J128" s="64">
        <f t="shared" si="7"/>
        <v>0</v>
      </c>
      <c r="K128" s="66">
        <f t="shared" si="8"/>
        <v>0</v>
      </c>
    </row>
    <row r="129" spans="1:11" x14ac:dyDescent="0.2">
      <c r="A129" s="47">
        <v>108</v>
      </c>
      <c r="B129" s="68"/>
      <c r="C129" s="117" t="s">
        <v>201</v>
      </c>
      <c r="D129" s="71"/>
      <c r="E129" s="71"/>
      <c r="F129" s="71"/>
      <c r="G129" s="84">
        <f t="shared" si="0"/>
        <v>0</v>
      </c>
      <c r="H129" s="85">
        <f t="shared" si="5"/>
        <v>0</v>
      </c>
      <c r="I129" s="64">
        <f t="shared" si="6"/>
        <v>0</v>
      </c>
      <c r="J129" s="64">
        <f t="shared" si="7"/>
        <v>0</v>
      </c>
      <c r="K129" s="66">
        <f t="shared" si="8"/>
        <v>0</v>
      </c>
    </row>
    <row r="130" spans="1:11" x14ac:dyDescent="0.2">
      <c r="A130" s="47">
        <v>109</v>
      </c>
      <c r="B130" s="68"/>
      <c r="C130" s="117" t="s">
        <v>202</v>
      </c>
      <c r="D130" s="71"/>
      <c r="E130" s="71"/>
      <c r="F130" s="71"/>
      <c r="G130" s="84">
        <f t="shared" si="0"/>
        <v>0</v>
      </c>
      <c r="H130" s="85">
        <f t="shared" si="5"/>
        <v>0</v>
      </c>
      <c r="I130" s="64">
        <f t="shared" si="6"/>
        <v>0</v>
      </c>
      <c r="J130" s="64">
        <f t="shared" si="7"/>
        <v>0</v>
      </c>
      <c r="K130" s="66">
        <f t="shared" si="8"/>
        <v>0</v>
      </c>
    </row>
    <row r="131" spans="1:11" x14ac:dyDescent="0.2">
      <c r="A131" s="47">
        <v>110</v>
      </c>
      <c r="B131" s="68"/>
      <c r="C131" s="117" t="s">
        <v>203</v>
      </c>
      <c r="D131" s="71"/>
      <c r="E131" s="71"/>
      <c r="F131" s="71"/>
      <c r="G131" s="84">
        <f t="shared" si="0"/>
        <v>0</v>
      </c>
      <c r="H131" s="85">
        <f t="shared" si="5"/>
        <v>0</v>
      </c>
      <c r="I131" s="64">
        <f t="shared" si="6"/>
        <v>0</v>
      </c>
      <c r="J131" s="64">
        <f t="shared" si="7"/>
        <v>0</v>
      </c>
      <c r="K131" s="66">
        <f t="shared" si="8"/>
        <v>0</v>
      </c>
    </row>
    <row r="132" spans="1:11" x14ac:dyDescent="0.2">
      <c r="A132" s="47">
        <v>111</v>
      </c>
      <c r="B132" s="68"/>
      <c r="C132" s="117" t="s">
        <v>204</v>
      </c>
      <c r="D132" s="71"/>
      <c r="E132" s="71"/>
      <c r="F132" s="71"/>
      <c r="G132" s="84">
        <f t="shared" si="0"/>
        <v>0</v>
      </c>
      <c r="H132" s="85">
        <f t="shared" si="5"/>
        <v>0</v>
      </c>
      <c r="I132" s="64">
        <f t="shared" si="6"/>
        <v>0</v>
      </c>
      <c r="J132" s="64">
        <f t="shared" si="7"/>
        <v>0</v>
      </c>
      <c r="K132" s="66">
        <f t="shared" si="8"/>
        <v>0</v>
      </c>
    </row>
    <row r="133" spans="1:11" x14ac:dyDescent="0.2">
      <c r="A133" s="47">
        <v>112</v>
      </c>
      <c r="B133" s="68"/>
      <c r="C133" s="117" t="s">
        <v>205</v>
      </c>
      <c r="D133" s="71"/>
      <c r="E133" s="71"/>
      <c r="F133" s="71"/>
      <c r="G133" s="84">
        <f t="shared" si="0"/>
        <v>0</v>
      </c>
      <c r="H133" s="85">
        <f t="shared" si="5"/>
        <v>0</v>
      </c>
      <c r="I133" s="64">
        <f t="shared" si="6"/>
        <v>0</v>
      </c>
      <c r="J133" s="64">
        <f t="shared" si="7"/>
        <v>0</v>
      </c>
      <c r="K133" s="66">
        <f t="shared" si="8"/>
        <v>0</v>
      </c>
    </row>
    <row r="134" spans="1:11" x14ac:dyDescent="0.2">
      <c r="A134" s="47">
        <v>113</v>
      </c>
      <c r="B134" s="68"/>
      <c r="C134" s="117" t="s">
        <v>89</v>
      </c>
      <c r="D134" s="71"/>
      <c r="E134" s="71"/>
      <c r="F134" s="71"/>
      <c r="G134" s="84">
        <f t="shared" si="0"/>
        <v>0</v>
      </c>
      <c r="H134" s="85">
        <f t="shared" si="5"/>
        <v>0</v>
      </c>
      <c r="I134" s="64">
        <f t="shared" si="6"/>
        <v>0</v>
      </c>
      <c r="J134" s="64">
        <f t="shared" si="7"/>
        <v>0</v>
      </c>
      <c r="K134" s="66">
        <f t="shared" si="8"/>
        <v>0</v>
      </c>
    </row>
    <row r="135" spans="1:11" x14ac:dyDescent="0.2">
      <c r="A135" s="47">
        <v>114</v>
      </c>
      <c r="B135" s="68"/>
      <c r="C135" s="117" t="s">
        <v>45</v>
      </c>
      <c r="D135" s="71"/>
      <c r="E135" s="71"/>
      <c r="F135" s="71"/>
      <c r="G135" s="84">
        <f t="shared" si="0"/>
        <v>0</v>
      </c>
      <c r="H135" s="85">
        <f t="shared" si="5"/>
        <v>0</v>
      </c>
      <c r="I135" s="64">
        <f t="shared" si="6"/>
        <v>0</v>
      </c>
      <c r="J135" s="64">
        <f t="shared" si="7"/>
        <v>0</v>
      </c>
      <c r="K135" s="66">
        <f t="shared" si="8"/>
        <v>0</v>
      </c>
    </row>
    <row r="136" spans="1:11" x14ac:dyDescent="0.2">
      <c r="A136" s="47">
        <v>115</v>
      </c>
      <c r="B136" s="68"/>
      <c r="C136" s="117" t="s">
        <v>206</v>
      </c>
      <c r="D136" s="71"/>
      <c r="E136" s="71"/>
      <c r="F136" s="71"/>
      <c r="G136" s="84">
        <f t="shared" si="0"/>
        <v>0</v>
      </c>
      <c r="H136" s="85">
        <f t="shared" si="5"/>
        <v>0</v>
      </c>
      <c r="I136" s="64">
        <f t="shared" si="6"/>
        <v>0</v>
      </c>
      <c r="J136" s="64">
        <f t="shared" si="7"/>
        <v>0</v>
      </c>
      <c r="K136" s="66">
        <f t="shared" si="8"/>
        <v>0</v>
      </c>
    </row>
    <row r="137" spans="1:11" x14ac:dyDescent="0.2">
      <c r="A137" s="47">
        <v>116</v>
      </c>
      <c r="B137" s="68"/>
      <c r="C137" s="117" t="s">
        <v>207</v>
      </c>
      <c r="D137" s="71"/>
      <c r="E137" s="71"/>
      <c r="F137" s="71"/>
      <c r="G137" s="84">
        <f t="shared" si="0"/>
        <v>0</v>
      </c>
      <c r="H137" s="85">
        <f t="shared" si="5"/>
        <v>0</v>
      </c>
      <c r="I137" s="64">
        <f t="shared" si="6"/>
        <v>0</v>
      </c>
      <c r="J137" s="64">
        <f t="shared" si="7"/>
        <v>0</v>
      </c>
      <c r="K137" s="66">
        <f t="shared" si="8"/>
        <v>0</v>
      </c>
    </row>
    <row r="138" spans="1:11" x14ac:dyDescent="0.2">
      <c r="A138" s="47">
        <v>117</v>
      </c>
      <c r="B138" s="68"/>
      <c r="C138" s="117" t="s">
        <v>208</v>
      </c>
      <c r="D138" s="71"/>
      <c r="E138" s="71"/>
      <c r="F138" s="71"/>
      <c r="G138" s="84">
        <f t="shared" si="0"/>
        <v>0</v>
      </c>
      <c r="H138" s="85">
        <f t="shared" si="5"/>
        <v>0</v>
      </c>
      <c r="I138" s="64">
        <f t="shared" si="6"/>
        <v>0</v>
      </c>
      <c r="J138" s="64">
        <f t="shared" si="7"/>
        <v>0</v>
      </c>
      <c r="K138" s="66">
        <f t="shared" si="8"/>
        <v>0</v>
      </c>
    </row>
    <row r="139" spans="1:11" x14ac:dyDescent="0.2">
      <c r="A139" s="47">
        <v>118</v>
      </c>
      <c r="B139" s="68"/>
      <c r="C139" s="117" t="s">
        <v>209</v>
      </c>
      <c r="D139" s="71"/>
      <c r="E139" s="71"/>
      <c r="F139" s="71"/>
      <c r="G139" s="84">
        <f t="shared" si="0"/>
        <v>0</v>
      </c>
      <c r="H139" s="85">
        <f t="shared" si="5"/>
        <v>0</v>
      </c>
      <c r="I139" s="64">
        <f t="shared" si="6"/>
        <v>0</v>
      </c>
      <c r="J139" s="64">
        <f t="shared" si="7"/>
        <v>0</v>
      </c>
      <c r="K139" s="66">
        <f t="shared" si="8"/>
        <v>0</v>
      </c>
    </row>
    <row r="140" spans="1:11" x14ac:dyDescent="0.2">
      <c r="A140" s="47">
        <v>119</v>
      </c>
      <c r="B140" s="68"/>
      <c r="C140" s="117" t="s">
        <v>210</v>
      </c>
      <c r="D140" s="71"/>
      <c r="E140" s="71"/>
      <c r="F140" s="71"/>
      <c r="G140" s="84">
        <f t="shared" si="0"/>
        <v>0</v>
      </c>
      <c r="H140" s="85">
        <f t="shared" si="5"/>
        <v>0</v>
      </c>
      <c r="I140" s="64">
        <f t="shared" si="6"/>
        <v>0</v>
      </c>
      <c r="J140" s="64">
        <f t="shared" si="7"/>
        <v>0</v>
      </c>
      <c r="K140" s="66">
        <f t="shared" si="8"/>
        <v>0</v>
      </c>
    </row>
    <row r="141" spans="1:11" x14ac:dyDescent="0.2">
      <c r="A141" s="47">
        <v>120</v>
      </c>
      <c r="B141" s="68"/>
      <c r="C141" s="117" t="s">
        <v>211</v>
      </c>
      <c r="D141" s="71"/>
      <c r="E141" s="71"/>
      <c r="F141" s="71"/>
      <c r="G141" s="84">
        <f t="shared" si="0"/>
        <v>0</v>
      </c>
      <c r="H141" s="85">
        <f t="shared" si="5"/>
        <v>0</v>
      </c>
      <c r="I141" s="64">
        <f t="shared" si="6"/>
        <v>0</v>
      </c>
      <c r="J141" s="64">
        <f t="shared" si="7"/>
        <v>0</v>
      </c>
      <c r="K141" s="66">
        <f t="shared" si="8"/>
        <v>0</v>
      </c>
    </row>
    <row r="142" spans="1:11" x14ac:dyDescent="0.2">
      <c r="A142" s="47">
        <v>121</v>
      </c>
      <c r="B142" s="68"/>
      <c r="C142" s="117" t="s">
        <v>212</v>
      </c>
      <c r="D142" s="71"/>
      <c r="E142" s="71"/>
      <c r="F142" s="71"/>
      <c r="G142" s="84">
        <f t="shared" si="0"/>
        <v>0</v>
      </c>
      <c r="H142" s="85">
        <f t="shared" si="5"/>
        <v>0</v>
      </c>
      <c r="I142" s="64">
        <f t="shared" si="6"/>
        <v>0</v>
      </c>
      <c r="J142" s="64">
        <f t="shared" si="7"/>
        <v>0</v>
      </c>
      <c r="K142" s="66">
        <f t="shared" si="8"/>
        <v>0</v>
      </c>
    </row>
    <row r="143" spans="1:11" x14ac:dyDescent="0.2">
      <c r="A143" s="47">
        <v>122</v>
      </c>
      <c r="B143" s="68"/>
      <c r="C143" s="117" t="s">
        <v>213</v>
      </c>
      <c r="D143" s="71"/>
      <c r="E143" s="71"/>
      <c r="F143" s="71"/>
      <c r="G143" s="84">
        <f t="shared" ref="G143:G154" si="9">IF(D143-F143&gt;=0,D143-F143,0)</f>
        <v>0</v>
      </c>
      <c r="H143" s="85">
        <f t="shared" si="5"/>
        <v>0</v>
      </c>
      <c r="I143" s="64">
        <f t="shared" si="6"/>
        <v>0</v>
      </c>
      <c r="J143" s="64">
        <f t="shared" si="7"/>
        <v>0</v>
      </c>
      <c r="K143" s="66">
        <f t="shared" si="8"/>
        <v>0</v>
      </c>
    </row>
    <row r="144" spans="1:11" x14ac:dyDescent="0.2">
      <c r="A144" s="47">
        <v>123</v>
      </c>
      <c r="B144" s="68"/>
      <c r="C144" s="117" t="s">
        <v>214</v>
      </c>
      <c r="D144" s="71"/>
      <c r="E144" s="71"/>
      <c r="F144" s="71"/>
      <c r="G144" s="84">
        <f t="shared" si="9"/>
        <v>0</v>
      </c>
      <c r="H144" s="85">
        <f t="shared" si="5"/>
        <v>0</v>
      </c>
      <c r="I144" s="64">
        <f t="shared" si="6"/>
        <v>0</v>
      </c>
      <c r="J144" s="64">
        <f t="shared" si="7"/>
        <v>0</v>
      </c>
      <c r="K144" s="66">
        <f t="shared" si="8"/>
        <v>0</v>
      </c>
    </row>
    <row r="145" spans="1:13" ht="25.5" x14ac:dyDescent="0.2">
      <c r="A145" s="47">
        <v>124</v>
      </c>
      <c r="B145" s="68"/>
      <c r="C145" s="117" t="s">
        <v>215</v>
      </c>
      <c r="D145" s="71"/>
      <c r="E145" s="71"/>
      <c r="F145" s="71"/>
      <c r="G145" s="84">
        <f t="shared" si="9"/>
        <v>0</v>
      </c>
      <c r="H145" s="85">
        <f t="shared" si="5"/>
        <v>0</v>
      </c>
      <c r="I145" s="64">
        <f t="shared" si="6"/>
        <v>0</v>
      </c>
      <c r="J145" s="64">
        <f t="shared" si="7"/>
        <v>0</v>
      </c>
      <c r="K145" s="66">
        <f t="shared" si="8"/>
        <v>0</v>
      </c>
    </row>
    <row r="146" spans="1:13" x14ac:dyDescent="0.2">
      <c r="A146" s="47">
        <v>125</v>
      </c>
      <c r="B146" s="68"/>
      <c r="C146" s="117" t="s">
        <v>46</v>
      </c>
      <c r="D146" s="71"/>
      <c r="E146" s="71"/>
      <c r="F146" s="71"/>
      <c r="G146" s="84">
        <f t="shared" si="9"/>
        <v>0</v>
      </c>
      <c r="H146" s="85">
        <f t="shared" si="5"/>
        <v>0</v>
      </c>
      <c r="I146" s="64">
        <f t="shared" si="6"/>
        <v>0</v>
      </c>
      <c r="J146" s="64">
        <f t="shared" si="7"/>
        <v>0</v>
      </c>
      <c r="K146" s="66">
        <f t="shared" si="8"/>
        <v>0</v>
      </c>
    </row>
    <row r="147" spans="1:13" x14ac:dyDescent="0.2">
      <c r="A147" s="47">
        <v>126</v>
      </c>
      <c r="B147" s="68"/>
      <c r="C147" s="117" t="s">
        <v>216</v>
      </c>
      <c r="D147" s="71"/>
      <c r="E147" s="71"/>
      <c r="F147" s="71"/>
      <c r="G147" s="84">
        <f t="shared" si="9"/>
        <v>0</v>
      </c>
      <c r="H147" s="85">
        <f t="shared" si="5"/>
        <v>0</v>
      </c>
      <c r="I147" s="64">
        <f t="shared" si="6"/>
        <v>0</v>
      </c>
      <c r="J147" s="64">
        <f t="shared" si="7"/>
        <v>0</v>
      </c>
      <c r="K147" s="66">
        <f t="shared" si="8"/>
        <v>0</v>
      </c>
    </row>
    <row r="148" spans="1:13" ht="25.5" x14ac:dyDescent="0.2">
      <c r="A148" s="47">
        <v>127</v>
      </c>
      <c r="B148" s="68"/>
      <c r="C148" s="117" t="s">
        <v>217</v>
      </c>
      <c r="D148" s="71"/>
      <c r="E148" s="71"/>
      <c r="F148" s="71"/>
      <c r="G148" s="84">
        <f t="shared" si="9"/>
        <v>0</v>
      </c>
      <c r="H148" s="85">
        <f t="shared" si="5"/>
        <v>0</v>
      </c>
      <c r="I148" s="64">
        <f t="shared" si="6"/>
        <v>0</v>
      </c>
      <c r="J148" s="64">
        <f t="shared" si="7"/>
        <v>0</v>
      </c>
      <c r="K148" s="66">
        <f t="shared" si="8"/>
        <v>0</v>
      </c>
    </row>
    <row r="149" spans="1:13" x14ac:dyDescent="0.2">
      <c r="A149" s="47">
        <v>128</v>
      </c>
      <c r="B149" s="68"/>
      <c r="C149" s="117" t="s">
        <v>218</v>
      </c>
      <c r="D149" s="71"/>
      <c r="E149" s="71"/>
      <c r="F149" s="71"/>
      <c r="G149" s="84">
        <f t="shared" si="9"/>
        <v>0</v>
      </c>
      <c r="H149" s="85">
        <f t="shared" si="5"/>
        <v>0</v>
      </c>
      <c r="I149" s="64">
        <f t="shared" si="6"/>
        <v>0</v>
      </c>
      <c r="J149" s="64">
        <f t="shared" si="7"/>
        <v>0</v>
      </c>
      <c r="K149" s="66">
        <f t="shared" si="8"/>
        <v>0</v>
      </c>
    </row>
    <row r="150" spans="1:13" x14ac:dyDescent="0.2">
      <c r="A150" s="47">
        <v>129</v>
      </c>
      <c r="B150" s="68"/>
      <c r="C150" s="117" t="s">
        <v>219</v>
      </c>
      <c r="D150" s="71"/>
      <c r="E150" s="71"/>
      <c r="F150" s="71"/>
      <c r="G150" s="84">
        <f t="shared" si="9"/>
        <v>0</v>
      </c>
      <c r="H150" s="85">
        <f t="shared" si="5"/>
        <v>0</v>
      </c>
      <c r="I150" s="64">
        <f t="shared" si="6"/>
        <v>0</v>
      </c>
      <c r="J150" s="64">
        <f t="shared" si="7"/>
        <v>0</v>
      </c>
      <c r="K150" s="66">
        <f t="shared" si="8"/>
        <v>0</v>
      </c>
    </row>
    <row r="151" spans="1:13" x14ac:dyDescent="0.2">
      <c r="A151" s="47">
        <v>130</v>
      </c>
      <c r="B151" s="68"/>
      <c r="C151" s="117" t="s">
        <v>47</v>
      </c>
      <c r="D151" s="71"/>
      <c r="E151" s="71"/>
      <c r="F151" s="71"/>
      <c r="G151" s="84">
        <f t="shared" si="9"/>
        <v>0</v>
      </c>
      <c r="H151" s="85">
        <f>G151*E151</f>
        <v>0</v>
      </c>
      <c r="I151" s="64">
        <f>ROUND(H151/1000*39.84, 2)</f>
        <v>0</v>
      </c>
      <c r="J151" s="64">
        <f>ROUND(H151/1000*42.69, 2)</f>
        <v>0</v>
      </c>
      <c r="K151" s="66">
        <f>ROUND(J151-I151, 2)</f>
        <v>0</v>
      </c>
    </row>
    <row r="152" spans="1:13" x14ac:dyDescent="0.2">
      <c r="A152" s="47">
        <v>131</v>
      </c>
      <c r="B152" s="68"/>
      <c r="C152" s="117" t="s">
        <v>220</v>
      </c>
      <c r="D152" s="71"/>
      <c r="E152" s="71"/>
      <c r="F152" s="71"/>
      <c r="G152" s="84">
        <f t="shared" si="9"/>
        <v>0</v>
      </c>
      <c r="H152" s="85">
        <f>G152*E152</f>
        <v>0</v>
      </c>
      <c r="I152" s="64">
        <f>ROUND(H152/1000*39.84, 2)</f>
        <v>0</v>
      </c>
      <c r="J152" s="64">
        <f>ROUND(H152/1000*42.69, 2)</f>
        <v>0</v>
      </c>
      <c r="K152" s="66">
        <f>ROUND(J152-I152, 2)</f>
        <v>0</v>
      </c>
    </row>
    <row r="153" spans="1:13" x14ac:dyDescent="0.2">
      <c r="A153" s="47">
        <v>132</v>
      </c>
      <c r="B153" s="68"/>
      <c r="C153" s="117" t="s">
        <v>221</v>
      </c>
      <c r="D153" s="71"/>
      <c r="E153" s="71"/>
      <c r="F153" s="71"/>
      <c r="G153" s="84">
        <f t="shared" si="9"/>
        <v>0</v>
      </c>
      <c r="H153" s="85">
        <f>G153*E153</f>
        <v>0</v>
      </c>
      <c r="I153" s="64">
        <f>ROUND(H153/1000*39.84, 2)</f>
        <v>0</v>
      </c>
      <c r="J153" s="64">
        <f>ROUND(H153/1000*42.69, 2)</f>
        <v>0</v>
      </c>
      <c r="K153" s="66">
        <f>ROUND(J153-I153, 2)</f>
        <v>0</v>
      </c>
    </row>
    <row r="154" spans="1:13" ht="13.5" thickBot="1" x14ac:dyDescent="0.25">
      <c r="A154" s="106">
        <v>133</v>
      </c>
      <c r="B154" s="69"/>
      <c r="C154" s="118" t="s">
        <v>222</v>
      </c>
      <c r="D154" s="72"/>
      <c r="E154" s="72"/>
      <c r="F154" s="72"/>
      <c r="G154" s="84">
        <f t="shared" si="9"/>
        <v>0</v>
      </c>
      <c r="H154" s="85">
        <f>G154*E154</f>
        <v>0</v>
      </c>
      <c r="I154" s="64">
        <f>ROUND(H154/1000*39.84, 2)</f>
        <v>0</v>
      </c>
      <c r="J154" s="64">
        <f>ROUND(H154/1000*42.69, 2)</f>
        <v>0</v>
      </c>
      <c r="K154" s="66">
        <f>ROUND(J154-I154, 2)</f>
        <v>0</v>
      </c>
    </row>
    <row r="155" spans="1:13" ht="13.5" thickBot="1" x14ac:dyDescent="0.25">
      <c r="A155" s="124" t="s">
        <v>48</v>
      </c>
      <c r="B155" s="125"/>
      <c r="C155" s="126"/>
      <c r="D155" s="109">
        <f>SUM(D22:D154)</f>
        <v>0</v>
      </c>
      <c r="E155" s="111" t="s">
        <v>20</v>
      </c>
      <c r="F155" s="110">
        <f t="shared" ref="F155:K155" si="10">SUM(F22:F154)</f>
        <v>0</v>
      </c>
      <c r="G155" s="108">
        <f t="shared" si="10"/>
        <v>0</v>
      </c>
      <c r="H155" s="67">
        <f>SUM(H22:H154)</f>
        <v>0</v>
      </c>
      <c r="I155" s="89">
        <f t="shared" si="10"/>
        <v>0</v>
      </c>
      <c r="J155" s="89">
        <f t="shared" si="10"/>
        <v>0</v>
      </c>
      <c r="K155" s="89">
        <f t="shared" si="10"/>
        <v>0</v>
      </c>
    </row>
    <row r="156" spans="1:13" x14ac:dyDescent="0.2">
      <c r="A156" s="1"/>
      <c r="B156" s="1"/>
      <c r="C156" s="2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.75" x14ac:dyDescent="0.25">
      <c r="A157" s="120" t="s">
        <v>21</v>
      </c>
      <c r="B157" s="120"/>
      <c r="C157" s="120"/>
      <c r="D157" s="120"/>
      <c r="E157" s="120"/>
      <c r="F157" s="120"/>
      <c r="G157" s="120"/>
      <c r="H157" s="120"/>
      <c r="I157" s="120"/>
      <c r="J157" s="120"/>
      <c r="K157" s="120"/>
      <c r="L157" s="120"/>
      <c r="M157" s="1"/>
    </row>
    <row r="158" spans="1:13" ht="15.75" x14ac:dyDescent="0.25">
      <c r="A158" s="120" t="s">
        <v>22</v>
      </c>
      <c r="B158" s="120"/>
      <c r="C158" s="120"/>
      <c r="D158" s="120"/>
      <c r="E158" s="120"/>
      <c r="F158" s="120"/>
      <c r="G158" s="120"/>
      <c r="H158" s="120"/>
      <c r="I158" s="120"/>
      <c r="J158" s="120"/>
      <c r="K158" s="120"/>
      <c r="L158" s="120"/>
      <c r="M158" s="1"/>
    </row>
    <row r="159" spans="1:13" ht="15.75" x14ac:dyDescent="0.25">
      <c r="A159" s="123"/>
      <c r="B159" s="123"/>
      <c r="C159" s="123"/>
      <c r="D159" s="123"/>
      <c r="E159" s="8"/>
      <c r="F159" s="8"/>
      <c r="G159" s="8"/>
      <c r="H159" s="8"/>
      <c r="I159" s="8"/>
      <c r="J159" s="8"/>
      <c r="K159" s="8"/>
      <c r="L159" s="8"/>
      <c r="M159" s="1"/>
    </row>
    <row r="160" spans="1:13" x14ac:dyDescent="0.2">
      <c r="A160" s="127" t="s">
        <v>23</v>
      </c>
      <c r="B160" s="127"/>
      <c r="C160" s="127"/>
      <c r="D160" s="127"/>
      <c r="E160" s="132" t="s">
        <v>24</v>
      </c>
      <c r="F160" s="132"/>
      <c r="G160" s="132"/>
      <c r="H160" s="132"/>
      <c r="I160" s="77"/>
      <c r="J160" s="131" t="s">
        <v>25</v>
      </c>
      <c r="K160" s="131"/>
      <c r="L160" s="131"/>
      <c r="M160" s="1"/>
    </row>
    <row r="161" spans="1:13" ht="15.75" x14ac:dyDescent="0.25">
      <c r="A161" s="120" t="s">
        <v>26</v>
      </c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  <c r="L161" s="120"/>
      <c r="M161" s="1"/>
    </row>
    <row r="162" spans="1:13" ht="15.75" x14ac:dyDescent="0.25">
      <c r="A162" s="123"/>
      <c r="B162" s="123"/>
      <c r="C162" s="123"/>
      <c r="D162" s="123"/>
      <c r="E162" s="8"/>
      <c r="F162" s="8"/>
      <c r="G162" s="8"/>
      <c r="H162" s="8"/>
      <c r="I162" s="8"/>
      <c r="J162" s="8"/>
      <c r="K162" s="8"/>
      <c r="L162" s="8"/>
      <c r="M162" s="1"/>
    </row>
    <row r="163" spans="1:13" x14ac:dyDescent="0.2">
      <c r="A163" s="127" t="s">
        <v>23</v>
      </c>
      <c r="B163" s="127"/>
      <c r="C163" s="127"/>
      <c r="D163" s="127"/>
      <c r="E163" s="132" t="s">
        <v>24</v>
      </c>
      <c r="F163" s="132"/>
      <c r="G163" s="132"/>
      <c r="H163" s="132"/>
      <c r="I163" s="77"/>
      <c r="J163" s="131" t="s">
        <v>25</v>
      </c>
      <c r="K163" s="131"/>
      <c r="L163" s="131"/>
      <c r="M163" s="1"/>
    </row>
    <row r="164" spans="1:13" ht="15.75" x14ac:dyDescent="0.25">
      <c r="A164" s="123"/>
      <c r="B164" s="123"/>
      <c r="C164" s="123"/>
      <c r="D164" s="123"/>
      <c r="E164" s="8"/>
      <c r="F164" s="8"/>
      <c r="G164" s="8"/>
      <c r="H164" s="8"/>
      <c r="I164" s="8"/>
      <c r="J164" s="8"/>
      <c r="K164" s="8"/>
      <c r="L164" s="8"/>
      <c r="M164" s="1"/>
    </row>
    <row r="165" spans="1:13" x14ac:dyDescent="0.2">
      <c r="A165" s="127" t="s">
        <v>23</v>
      </c>
      <c r="B165" s="127"/>
      <c r="C165" s="127"/>
      <c r="D165" s="127"/>
      <c r="E165" s="132" t="s">
        <v>24</v>
      </c>
      <c r="F165" s="132"/>
      <c r="G165" s="132"/>
      <c r="H165" s="132"/>
      <c r="I165" s="77"/>
      <c r="J165" s="131" t="s">
        <v>25</v>
      </c>
      <c r="K165" s="131"/>
      <c r="L165" s="131"/>
      <c r="M165" s="1"/>
    </row>
    <row r="166" spans="1:13" ht="15.75" x14ac:dyDescent="0.25">
      <c r="A166" s="123"/>
      <c r="B166" s="123"/>
      <c r="C166" s="123"/>
      <c r="D166" s="123"/>
      <c r="E166" s="8"/>
      <c r="F166" s="8"/>
      <c r="G166" s="8"/>
      <c r="H166" s="8"/>
      <c r="I166" s="8"/>
      <c r="J166" s="8"/>
      <c r="K166" s="8"/>
      <c r="L166" s="8"/>
      <c r="M166" s="1"/>
    </row>
    <row r="167" spans="1:13" x14ac:dyDescent="0.2">
      <c r="A167" s="127" t="s">
        <v>23</v>
      </c>
      <c r="B167" s="127"/>
      <c r="C167" s="127"/>
      <c r="D167" s="127"/>
      <c r="E167" s="132" t="s">
        <v>24</v>
      </c>
      <c r="F167" s="132"/>
      <c r="G167" s="132"/>
      <c r="H167" s="132"/>
      <c r="I167" s="77"/>
      <c r="J167" s="131" t="s">
        <v>25</v>
      </c>
      <c r="K167" s="131"/>
      <c r="L167" s="131"/>
      <c r="M167" s="1"/>
    </row>
  </sheetData>
  <mergeCells count="38">
    <mergeCell ref="A7:M7"/>
    <mergeCell ref="A6:M6"/>
    <mergeCell ref="E160:H160"/>
    <mergeCell ref="J160:L160"/>
    <mergeCell ref="A21:F21"/>
    <mergeCell ref="F11:J11"/>
    <mergeCell ref="A12:D12"/>
    <mergeCell ref="D16:E16"/>
    <mergeCell ref="A11:D11"/>
    <mergeCell ref="F12:J12"/>
    <mergeCell ref="A13:J13"/>
    <mergeCell ref="A1:J1"/>
    <mergeCell ref="A2:M2"/>
    <mergeCell ref="A3:M3"/>
    <mergeCell ref="A4:M4"/>
    <mergeCell ref="A5:M5"/>
    <mergeCell ref="J167:L167"/>
    <mergeCell ref="J165:L165"/>
    <mergeCell ref="A166:D166"/>
    <mergeCell ref="A163:D163"/>
    <mergeCell ref="A167:D167"/>
    <mergeCell ref="A164:D164"/>
    <mergeCell ref="E167:H167"/>
    <mergeCell ref="E163:H163"/>
    <mergeCell ref="A165:D165"/>
    <mergeCell ref="E165:H165"/>
    <mergeCell ref="J163:L163"/>
    <mergeCell ref="A161:L161"/>
    <mergeCell ref="A8:M8"/>
    <mergeCell ref="F16:H16"/>
    <mergeCell ref="A162:D162"/>
    <mergeCell ref="A157:L157"/>
    <mergeCell ref="A155:C155"/>
    <mergeCell ref="A159:D159"/>
    <mergeCell ref="A158:L158"/>
    <mergeCell ref="A160:D160"/>
    <mergeCell ref="F17:H17"/>
    <mergeCell ref="A14:G14"/>
  </mergeCells>
  <conditionalFormatting sqref="K22:K154 G22:H154">
    <cfRule type="cellIs" dxfId="14" priority="6" stopIfTrue="1" operator="equal">
      <formula>0</formula>
    </cfRule>
  </conditionalFormatting>
  <conditionalFormatting sqref="I22:I154">
    <cfRule type="cellIs" dxfId="13" priority="3" stopIfTrue="1" operator="equal">
      <formula>0</formula>
    </cfRule>
  </conditionalFormatting>
  <conditionalFormatting sqref="J22:J154">
    <cfRule type="cellIs" dxfId="12" priority="1" stopIfTrue="1" operator="equal">
      <formula>0</formula>
    </cfRule>
  </conditionalFormatting>
  <printOptions horizontalCentered="1"/>
  <pageMargins left="0" right="0.67708333333333337" top="0.94488188976377963" bottom="0.78740157480314965" header="0.31496062992125984" footer="0"/>
  <pageSetup paperSize="9" scale="82" fitToHeight="0" orientation="landscape" r:id="rId1"/>
  <headerFooter>
    <oddHeader>&amp;R&amp;8 &amp;"Times New Roman,Regular"&amp;10 2.pielikums&amp;8 
metodiskajam materiālam par tabakas izstrādājumu inventarizāciju un akcīzes nodokļa 
starpības summas aprēķināšanu saistībā ar akcīzes nodokļa likmes maiņu 2016.gada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opLeftCell="A9" zoomScaleNormal="100" workbookViewId="0">
      <selection activeCell="E23" sqref="D23:E23"/>
    </sheetView>
  </sheetViews>
  <sheetFormatPr defaultRowHeight="12.75" x14ac:dyDescent="0.2"/>
  <cols>
    <col min="1" max="1" width="5.28515625" style="40" customWidth="1"/>
    <col min="2" max="2" width="9" style="40" customWidth="1"/>
    <col min="3" max="3" width="21.5703125" style="40" customWidth="1"/>
    <col min="4" max="4" width="11.85546875" style="40" customWidth="1"/>
    <col min="5" max="5" width="10.42578125" style="40" customWidth="1"/>
    <col min="6" max="6" width="15.28515625" style="40" customWidth="1"/>
    <col min="7" max="7" width="12.85546875" style="40" customWidth="1"/>
    <col min="8" max="11" width="18.42578125" style="40" customWidth="1"/>
    <col min="12" max="12" width="10.28515625" style="40" customWidth="1"/>
    <col min="13" max="13" width="12.5703125" style="40" customWidth="1"/>
    <col min="14" max="16384" width="9.140625" style="40"/>
  </cols>
  <sheetData>
    <row r="1" spans="1:13" ht="15.75" x14ac:dyDescent="0.2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5"/>
      <c r="L1" s="15"/>
    </row>
    <row r="2" spans="1:13" ht="33" customHeight="1" x14ac:dyDescent="0.25">
      <c r="A2" s="134" t="s">
        <v>81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3" spans="1:13" ht="18" customHeight="1" x14ac:dyDescent="0.2">
      <c r="A3" s="135" t="s">
        <v>27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13" ht="35.25" customHeight="1" x14ac:dyDescent="0.2">
      <c r="A4" s="135" t="s">
        <v>28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</row>
    <row r="5" spans="1:13" ht="18" customHeight="1" x14ac:dyDescent="0.25">
      <c r="A5" s="137" t="s">
        <v>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</row>
    <row r="6" spans="1:13" ht="34.5" customHeight="1" x14ac:dyDescent="0.2">
      <c r="A6" s="136" t="s">
        <v>94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</row>
    <row r="7" spans="1:13" ht="18" customHeight="1" x14ac:dyDescent="0.25">
      <c r="A7" s="137" t="s">
        <v>78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</row>
    <row r="8" spans="1:13" ht="15.75" x14ac:dyDescent="0.25">
      <c r="A8" s="121" t="s">
        <v>77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</row>
    <row r="9" spans="1:13" ht="29.25" customHeight="1" x14ac:dyDescent="0.2">
      <c r="A9" s="141"/>
      <c r="B9" s="141"/>
      <c r="C9" s="141"/>
      <c r="D9" s="141"/>
      <c r="E9" s="18"/>
      <c r="F9" s="141"/>
      <c r="G9" s="141"/>
      <c r="H9" s="141"/>
      <c r="I9" s="141"/>
      <c r="J9" s="141"/>
      <c r="K9" s="4"/>
      <c r="L9" s="4"/>
    </row>
    <row r="10" spans="1:13" x14ac:dyDescent="0.2">
      <c r="A10" s="127" t="s">
        <v>1</v>
      </c>
      <c r="B10" s="127"/>
      <c r="C10" s="127"/>
      <c r="D10" s="127"/>
      <c r="E10" s="18"/>
      <c r="F10" s="127" t="s">
        <v>2</v>
      </c>
      <c r="G10" s="127"/>
      <c r="H10" s="127"/>
      <c r="I10" s="127"/>
      <c r="J10" s="127"/>
      <c r="K10" s="4"/>
      <c r="L10" s="4"/>
    </row>
    <row r="11" spans="1:13" ht="18.75" x14ac:dyDescent="0.3">
      <c r="A11" s="143" t="s">
        <v>49</v>
      </c>
      <c r="B11" s="143"/>
      <c r="C11" s="143"/>
      <c r="D11" s="143"/>
      <c r="E11" s="143"/>
      <c r="F11" s="143"/>
      <c r="G11" s="143"/>
      <c r="H11" s="143"/>
      <c r="I11" s="143"/>
      <c r="J11" s="143"/>
      <c r="K11" s="2"/>
      <c r="L11" s="2"/>
    </row>
    <row r="12" spans="1:13" ht="18.75" x14ac:dyDescent="0.3">
      <c r="A12" s="129" t="s">
        <v>31</v>
      </c>
      <c r="B12" s="148"/>
      <c r="C12" s="148"/>
      <c r="D12" s="148"/>
      <c r="E12" s="148"/>
      <c r="F12" s="148"/>
      <c r="G12" s="148"/>
      <c r="H12" s="19"/>
      <c r="I12" s="78"/>
    </row>
    <row r="13" spans="1:13" ht="18.75" x14ac:dyDescent="0.3">
      <c r="A13" s="82"/>
      <c r="B13" s="82"/>
      <c r="C13" s="82"/>
      <c r="D13" s="82"/>
      <c r="E13" s="82"/>
      <c r="F13" s="82"/>
      <c r="G13" s="82"/>
      <c r="H13" s="82"/>
      <c r="I13" s="82"/>
    </row>
    <row r="14" spans="1:13" ht="15.75" x14ac:dyDescent="0.25">
      <c r="A14" s="3" t="s">
        <v>3</v>
      </c>
      <c r="B14" s="9"/>
      <c r="C14" s="9"/>
      <c r="D14" s="142" t="s">
        <v>4</v>
      </c>
      <c r="E14" s="142"/>
      <c r="F14" s="122"/>
      <c r="G14" s="122"/>
      <c r="H14" s="122"/>
      <c r="I14" s="11"/>
      <c r="J14" s="101"/>
      <c r="K14" s="11"/>
    </row>
    <row r="15" spans="1:13" ht="15.75" customHeight="1" x14ac:dyDescent="0.3">
      <c r="A15" s="4"/>
      <c r="B15" s="10"/>
      <c r="C15" s="14" t="s">
        <v>5</v>
      </c>
      <c r="D15" s="12"/>
      <c r="E15" s="20"/>
      <c r="F15" s="128" t="s">
        <v>6</v>
      </c>
      <c r="G15" s="128"/>
      <c r="H15" s="128"/>
      <c r="I15" s="102" t="s">
        <v>227</v>
      </c>
      <c r="J15" s="102"/>
      <c r="K15" s="102"/>
    </row>
    <row r="16" spans="1:13" ht="15.75" customHeight="1" thickBot="1" x14ac:dyDescent="0.25">
      <c r="A16" s="4"/>
      <c r="B16" s="4"/>
      <c r="C16" s="4"/>
      <c r="D16" s="4"/>
      <c r="E16" s="4"/>
      <c r="F16" s="31"/>
      <c r="G16" s="31"/>
      <c r="H16" s="31"/>
      <c r="I16" s="102" t="s">
        <v>228</v>
      </c>
      <c r="J16" s="103"/>
      <c r="K16" s="103"/>
      <c r="M16" s="4"/>
    </row>
    <row r="17" spans="1:11" ht="125.25" customHeight="1" thickBot="1" x14ac:dyDescent="0.25">
      <c r="A17" s="48" t="s">
        <v>7</v>
      </c>
      <c r="B17" s="49" t="s">
        <v>32</v>
      </c>
      <c r="C17" s="50" t="s">
        <v>50</v>
      </c>
      <c r="D17" s="48" t="s">
        <v>75</v>
      </c>
      <c r="E17" s="51" t="s">
        <v>51</v>
      </c>
      <c r="F17" s="56" t="s">
        <v>66</v>
      </c>
      <c r="G17" s="51" t="s">
        <v>100</v>
      </c>
      <c r="H17" s="95" t="s">
        <v>103</v>
      </c>
      <c r="I17" s="51" t="s">
        <v>95</v>
      </c>
      <c r="J17" s="52" t="s">
        <v>96</v>
      </c>
      <c r="K17" s="51" t="s">
        <v>102</v>
      </c>
    </row>
    <row r="18" spans="1:11" ht="15.75" thickBot="1" x14ac:dyDescent="0.25">
      <c r="A18" s="48" t="s">
        <v>8</v>
      </c>
      <c r="B18" s="49" t="s">
        <v>9</v>
      </c>
      <c r="C18" s="50" t="s">
        <v>10</v>
      </c>
      <c r="D18" s="50" t="s">
        <v>11</v>
      </c>
      <c r="E18" s="48" t="s">
        <v>12</v>
      </c>
      <c r="F18" s="56" t="s">
        <v>13</v>
      </c>
      <c r="G18" s="51" t="s">
        <v>14</v>
      </c>
      <c r="H18" s="95" t="s">
        <v>15</v>
      </c>
      <c r="I18" s="79" t="s">
        <v>16</v>
      </c>
      <c r="J18" s="52" t="s">
        <v>17</v>
      </c>
      <c r="K18" s="51" t="s">
        <v>18</v>
      </c>
    </row>
    <row r="19" spans="1:11" ht="13.5" thickBot="1" x14ac:dyDescent="0.25">
      <c r="A19" s="138" t="s">
        <v>19</v>
      </c>
      <c r="B19" s="146"/>
      <c r="C19" s="146"/>
      <c r="D19" s="146"/>
      <c r="E19" s="146"/>
      <c r="F19" s="147"/>
      <c r="G19" s="54" t="s">
        <v>65</v>
      </c>
      <c r="H19" s="96" t="s">
        <v>64</v>
      </c>
      <c r="I19" s="80" t="s">
        <v>97</v>
      </c>
      <c r="J19" s="94" t="s">
        <v>229</v>
      </c>
      <c r="K19" s="54" t="s">
        <v>83</v>
      </c>
    </row>
    <row r="20" spans="1:11" x14ac:dyDescent="0.2">
      <c r="A20" s="46">
        <v>1</v>
      </c>
      <c r="B20" s="70"/>
      <c r="C20" s="105" t="s">
        <v>230</v>
      </c>
      <c r="D20" s="73"/>
      <c r="E20" s="73"/>
      <c r="F20" s="92"/>
      <c r="G20" s="85">
        <f>IF(D20-F20&gt;=0,D20-F20,0)</f>
        <v>0</v>
      </c>
      <c r="H20" s="97">
        <f>ROUND(G20*E20, 0)</f>
        <v>0</v>
      </c>
      <c r="I20" s="66">
        <f>ROUND(H20/1000*55.49, 2)</f>
        <v>0</v>
      </c>
      <c r="J20" s="99">
        <f>ROUND(H20/1000*58, 2)</f>
        <v>0</v>
      </c>
      <c r="K20" s="66">
        <f>ROUND(J20-I20, 2)</f>
        <v>0</v>
      </c>
    </row>
    <row r="21" spans="1:11" x14ac:dyDescent="0.2">
      <c r="A21" s="47">
        <v>2</v>
      </c>
      <c r="B21" s="68"/>
      <c r="C21" s="104" t="s">
        <v>231</v>
      </c>
      <c r="D21" s="73"/>
      <c r="E21" s="73"/>
      <c r="F21" s="81"/>
      <c r="G21" s="85">
        <f t="shared" ref="G21:G70" si="0">IF(D21-F21&gt;=0,D21-F21,0)</f>
        <v>0</v>
      </c>
      <c r="H21" s="97">
        <f t="shared" ref="H21:H70" si="1">ROUND(G21*E21, 0)</f>
        <v>0</v>
      </c>
      <c r="I21" s="66">
        <f t="shared" ref="I21:I70" si="2">ROUND(H21/1000*55.49, 2)</f>
        <v>0</v>
      </c>
      <c r="J21" s="99">
        <f t="shared" ref="J21:J70" si="3">ROUND(H21/1000*58, 2)</f>
        <v>0</v>
      </c>
      <c r="K21" s="66">
        <f t="shared" ref="K21:K70" si="4">ROUND(J21-I21, 2)</f>
        <v>0</v>
      </c>
    </row>
    <row r="22" spans="1:11" x14ac:dyDescent="0.2">
      <c r="A22" s="47">
        <v>3</v>
      </c>
      <c r="B22" s="68"/>
      <c r="C22" s="104" t="s">
        <v>232</v>
      </c>
      <c r="D22" s="73"/>
      <c r="E22" s="73"/>
      <c r="F22" s="81"/>
      <c r="G22" s="85">
        <f t="shared" si="0"/>
        <v>0</v>
      </c>
      <c r="H22" s="97">
        <f t="shared" si="1"/>
        <v>0</v>
      </c>
      <c r="I22" s="66">
        <f t="shared" si="2"/>
        <v>0</v>
      </c>
      <c r="J22" s="99">
        <f t="shared" si="3"/>
        <v>0</v>
      </c>
      <c r="K22" s="66">
        <f t="shared" si="4"/>
        <v>0</v>
      </c>
    </row>
    <row r="23" spans="1:11" x14ac:dyDescent="0.2">
      <c r="A23" s="47">
        <v>4</v>
      </c>
      <c r="B23" s="68"/>
      <c r="C23" s="104" t="s">
        <v>233</v>
      </c>
      <c r="D23" s="73"/>
      <c r="E23" s="73"/>
      <c r="F23" s="81"/>
      <c r="G23" s="85">
        <f t="shared" si="0"/>
        <v>0</v>
      </c>
      <c r="H23" s="97">
        <f t="shared" si="1"/>
        <v>0</v>
      </c>
      <c r="I23" s="66">
        <f t="shared" si="2"/>
        <v>0</v>
      </c>
      <c r="J23" s="99">
        <f t="shared" si="3"/>
        <v>0</v>
      </c>
      <c r="K23" s="66">
        <f t="shared" si="4"/>
        <v>0</v>
      </c>
    </row>
    <row r="24" spans="1:11" x14ac:dyDescent="0.2">
      <c r="A24" s="47">
        <v>5</v>
      </c>
      <c r="B24" s="68"/>
      <c r="C24" s="104" t="s">
        <v>234</v>
      </c>
      <c r="D24" s="73"/>
      <c r="E24" s="73"/>
      <c r="F24" s="81"/>
      <c r="G24" s="85">
        <f t="shared" si="0"/>
        <v>0</v>
      </c>
      <c r="H24" s="97">
        <f t="shared" si="1"/>
        <v>0</v>
      </c>
      <c r="I24" s="66">
        <f t="shared" si="2"/>
        <v>0</v>
      </c>
      <c r="J24" s="99">
        <f t="shared" si="3"/>
        <v>0</v>
      </c>
      <c r="K24" s="66">
        <f t="shared" si="4"/>
        <v>0</v>
      </c>
    </row>
    <row r="25" spans="1:11" x14ac:dyDescent="0.2">
      <c r="A25" s="47">
        <v>6</v>
      </c>
      <c r="B25" s="68"/>
      <c r="C25" s="104" t="s">
        <v>235</v>
      </c>
      <c r="D25" s="73"/>
      <c r="E25" s="73"/>
      <c r="F25" s="81"/>
      <c r="G25" s="85">
        <f t="shared" si="0"/>
        <v>0</v>
      </c>
      <c r="H25" s="97">
        <f t="shared" si="1"/>
        <v>0</v>
      </c>
      <c r="I25" s="66">
        <f t="shared" si="2"/>
        <v>0</v>
      </c>
      <c r="J25" s="99">
        <f t="shared" si="3"/>
        <v>0</v>
      </c>
      <c r="K25" s="66">
        <f t="shared" si="4"/>
        <v>0</v>
      </c>
    </row>
    <row r="26" spans="1:11" x14ac:dyDescent="0.2">
      <c r="A26" s="47">
        <v>7</v>
      </c>
      <c r="B26" s="68"/>
      <c r="C26" s="104" t="s">
        <v>236</v>
      </c>
      <c r="D26" s="73"/>
      <c r="E26" s="73"/>
      <c r="F26" s="81"/>
      <c r="G26" s="85">
        <f t="shared" si="0"/>
        <v>0</v>
      </c>
      <c r="H26" s="97">
        <f t="shared" si="1"/>
        <v>0</v>
      </c>
      <c r="I26" s="66">
        <f t="shared" si="2"/>
        <v>0</v>
      </c>
      <c r="J26" s="99">
        <f t="shared" si="3"/>
        <v>0</v>
      </c>
      <c r="K26" s="66">
        <f t="shared" si="4"/>
        <v>0</v>
      </c>
    </row>
    <row r="27" spans="1:11" x14ac:dyDescent="0.2">
      <c r="A27" s="47">
        <v>8</v>
      </c>
      <c r="B27" s="68"/>
      <c r="C27" s="104" t="s">
        <v>237</v>
      </c>
      <c r="D27" s="73"/>
      <c r="E27" s="73"/>
      <c r="F27" s="81"/>
      <c r="G27" s="85">
        <f t="shared" si="0"/>
        <v>0</v>
      </c>
      <c r="H27" s="97">
        <f t="shared" si="1"/>
        <v>0</v>
      </c>
      <c r="I27" s="66">
        <f t="shared" si="2"/>
        <v>0</v>
      </c>
      <c r="J27" s="99">
        <f t="shared" si="3"/>
        <v>0</v>
      </c>
      <c r="K27" s="66">
        <f t="shared" si="4"/>
        <v>0</v>
      </c>
    </row>
    <row r="28" spans="1:11" x14ac:dyDescent="0.2">
      <c r="A28" s="47">
        <v>9</v>
      </c>
      <c r="B28" s="68"/>
      <c r="C28" s="104" t="s">
        <v>238</v>
      </c>
      <c r="D28" s="73"/>
      <c r="E28" s="73"/>
      <c r="F28" s="81"/>
      <c r="G28" s="85">
        <f t="shared" si="0"/>
        <v>0</v>
      </c>
      <c r="H28" s="97">
        <f t="shared" si="1"/>
        <v>0</v>
      </c>
      <c r="I28" s="66">
        <f t="shared" si="2"/>
        <v>0</v>
      </c>
      <c r="J28" s="99">
        <f t="shared" si="3"/>
        <v>0</v>
      </c>
      <c r="K28" s="66">
        <f t="shared" si="4"/>
        <v>0</v>
      </c>
    </row>
    <row r="29" spans="1:11" x14ac:dyDescent="0.2">
      <c r="A29" s="47">
        <v>10</v>
      </c>
      <c r="B29" s="68"/>
      <c r="C29" s="104" t="s">
        <v>239</v>
      </c>
      <c r="D29" s="73"/>
      <c r="E29" s="73"/>
      <c r="F29" s="81"/>
      <c r="G29" s="85">
        <f t="shared" si="0"/>
        <v>0</v>
      </c>
      <c r="H29" s="97">
        <f t="shared" si="1"/>
        <v>0</v>
      </c>
      <c r="I29" s="66">
        <f t="shared" si="2"/>
        <v>0</v>
      </c>
      <c r="J29" s="99">
        <f t="shared" si="3"/>
        <v>0</v>
      </c>
      <c r="K29" s="66">
        <f t="shared" si="4"/>
        <v>0</v>
      </c>
    </row>
    <row r="30" spans="1:11" x14ac:dyDescent="0.2">
      <c r="A30" s="47">
        <v>11</v>
      </c>
      <c r="B30" s="68"/>
      <c r="C30" s="104" t="s">
        <v>240</v>
      </c>
      <c r="D30" s="73"/>
      <c r="E30" s="73"/>
      <c r="F30" s="81"/>
      <c r="G30" s="85">
        <f t="shared" si="0"/>
        <v>0</v>
      </c>
      <c r="H30" s="97">
        <f t="shared" si="1"/>
        <v>0</v>
      </c>
      <c r="I30" s="66">
        <f t="shared" si="2"/>
        <v>0</v>
      </c>
      <c r="J30" s="99">
        <f t="shared" si="3"/>
        <v>0</v>
      </c>
      <c r="K30" s="66">
        <f t="shared" si="4"/>
        <v>0</v>
      </c>
    </row>
    <row r="31" spans="1:11" x14ac:dyDescent="0.2">
      <c r="A31" s="47">
        <v>12</v>
      </c>
      <c r="B31" s="68"/>
      <c r="C31" s="104" t="s">
        <v>241</v>
      </c>
      <c r="D31" s="73"/>
      <c r="E31" s="73"/>
      <c r="F31" s="81"/>
      <c r="G31" s="85">
        <f t="shared" si="0"/>
        <v>0</v>
      </c>
      <c r="H31" s="97">
        <f t="shared" si="1"/>
        <v>0</v>
      </c>
      <c r="I31" s="66">
        <f t="shared" si="2"/>
        <v>0</v>
      </c>
      <c r="J31" s="99">
        <f t="shared" si="3"/>
        <v>0</v>
      </c>
      <c r="K31" s="66">
        <f t="shared" si="4"/>
        <v>0</v>
      </c>
    </row>
    <row r="32" spans="1:11" x14ac:dyDescent="0.2">
      <c r="A32" s="47">
        <v>13</v>
      </c>
      <c r="B32" s="68"/>
      <c r="C32" s="104" t="s">
        <v>242</v>
      </c>
      <c r="D32" s="73"/>
      <c r="E32" s="73"/>
      <c r="F32" s="81"/>
      <c r="G32" s="85">
        <f t="shared" si="0"/>
        <v>0</v>
      </c>
      <c r="H32" s="97">
        <f t="shared" si="1"/>
        <v>0</v>
      </c>
      <c r="I32" s="66">
        <f t="shared" si="2"/>
        <v>0</v>
      </c>
      <c r="J32" s="99">
        <f t="shared" si="3"/>
        <v>0</v>
      </c>
      <c r="K32" s="66">
        <f t="shared" si="4"/>
        <v>0</v>
      </c>
    </row>
    <row r="33" spans="1:11" x14ac:dyDescent="0.2">
      <c r="A33" s="47">
        <v>14</v>
      </c>
      <c r="B33" s="68"/>
      <c r="C33" s="104" t="s">
        <v>243</v>
      </c>
      <c r="D33" s="73"/>
      <c r="E33" s="73"/>
      <c r="F33" s="81"/>
      <c r="G33" s="85">
        <f t="shared" si="0"/>
        <v>0</v>
      </c>
      <c r="H33" s="97">
        <f t="shared" si="1"/>
        <v>0</v>
      </c>
      <c r="I33" s="66">
        <f t="shared" si="2"/>
        <v>0</v>
      </c>
      <c r="J33" s="99">
        <f t="shared" si="3"/>
        <v>0</v>
      </c>
      <c r="K33" s="66">
        <f t="shared" si="4"/>
        <v>0</v>
      </c>
    </row>
    <row r="34" spans="1:11" x14ac:dyDescent="0.2">
      <c r="A34" s="47">
        <v>15</v>
      </c>
      <c r="B34" s="68"/>
      <c r="C34" s="104" t="s">
        <v>244</v>
      </c>
      <c r="D34" s="73"/>
      <c r="E34" s="73"/>
      <c r="F34" s="81"/>
      <c r="G34" s="85">
        <f t="shared" si="0"/>
        <v>0</v>
      </c>
      <c r="H34" s="97">
        <f t="shared" si="1"/>
        <v>0</v>
      </c>
      <c r="I34" s="66">
        <f t="shared" si="2"/>
        <v>0</v>
      </c>
      <c r="J34" s="99">
        <f t="shared" si="3"/>
        <v>0</v>
      </c>
      <c r="K34" s="66">
        <f t="shared" si="4"/>
        <v>0</v>
      </c>
    </row>
    <row r="35" spans="1:11" ht="25.5" x14ac:dyDescent="0.2">
      <c r="A35" s="47">
        <v>16</v>
      </c>
      <c r="B35" s="68"/>
      <c r="C35" s="104" t="s">
        <v>245</v>
      </c>
      <c r="D35" s="73"/>
      <c r="E35" s="73"/>
      <c r="F35" s="81"/>
      <c r="G35" s="85">
        <f t="shared" si="0"/>
        <v>0</v>
      </c>
      <c r="H35" s="97">
        <f t="shared" si="1"/>
        <v>0</v>
      </c>
      <c r="I35" s="66">
        <f t="shared" si="2"/>
        <v>0</v>
      </c>
      <c r="J35" s="99">
        <f t="shared" si="3"/>
        <v>0</v>
      </c>
      <c r="K35" s="66">
        <f t="shared" si="4"/>
        <v>0</v>
      </c>
    </row>
    <row r="36" spans="1:11" x14ac:dyDescent="0.2">
      <c r="A36" s="47">
        <v>17</v>
      </c>
      <c r="B36" s="68"/>
      <c r="C36" s="104" t="s">
        <v>246</v>
      </c>
      <c r="D36" s="73"/>
      <c r="E36" s="73"/>
      <c r="F36" s="81"/>
      <c r="G36" s="85">
        <f t="shared" si="0"/>
        <v>0</v>
      </c>
      <c r="H36" s="97">
        <f t="shared" si="1"/>
        <v>0</v>
      </c>
      <c r="I36" s="66">
        <f t="shared" si="2"/>
        <v>0</v>
      </c>
      <c r="J36" s="99">
        <f t="shared" si="3"/>
        <v>0</v>
      </c>
      <c r="K36" s="66">
        <f t="shared" si="4"/>
        <v>0</v>
      </c>
    </row>
    <row r="37" spans="1:11" x14ac:dyDescent="0.2">
      <c r="A37" s="47">
        <v>18</v>
      </c>
      <c r="B37" s="68"/>
      <c r="C37" s="104" t="s">
        <v>247</v>
      </c>
      <c r="D37" s="73"/>
      <c r="E37" s="73"/>
      <c r="F37" s="81"/>
      <c r="G37" s="85">
        <f t="shared" si="0"/>
        <v>0</v>
      </c>
      <c r="H37" s="97">
        <f t="shared" si="1"/>
        <v>0</v>
      </c>
      <c r="I37" s="66">
        <f t="shared" si="2"/>
        <v>0</v>
      </c>
      <c r="J37" s="99">
        <f t="shared" si="3"/>
        <v>0</v>
      </c>
      <c r="K37" s="66">
        <f t="shared" si="4"/>
        <v>0</v>
      </c>
    </row>
    <row r="38" spans="1:11" ht="25.5" x14ac:dyDescent="0.2">
      <c r="A38" s="47">
        <v>19</v>
      </c>
      <c r="B38" s="68"/>
      <c r="C38" s="104" t="s">
        <v>248</v>
      </c>
      <c r="D38" s="73"/>
      <c r="E38" s="73"/>
      <c r="F38" s="81"/>
      <c r="G38" s="85">
        <f t="shared" si="0"/>
        <v>0</v>
      </c>
      <c r="H38" s="97">
        <f t="shared" si="1"/>
        <v>0</v>
      </c>
      <c r="I38" s="66">
        <f t="shared" si="2"/>
        <v>0</v>
      </c>
      <c r="J38" s="99">
        <f t="shared" si="3"/>
        <v>0</v>
      </c>
      <c r="K38" s="66">
        <f t="shared" si="4"/>
        <v>0</v>
      </c>
    </row>
    <row r="39" spans="1:11" x14ac:dyDescent="0.2">
      <c r="A39" s="47">
        <v>20</v>
      </c>
      <c r="B39" s="68"/>
      <c r="C39" s="104" t="s">
        <v>249</v>
      </c>
      <c r="D39" s="73"/>
      <c r="E39" s="73"/>
      <c r="F39" s="81"/>
      <c r="G39" s="85">
        <f t="shared" si="0"/>
        <v>0</v>
      </c>
      <c r="H39" s="97">
        <f t="shared" si="1"/>
        <v>0</v>
      </c>
      <c r="I39" s="66">
        <f t="shared" si="2"/>
        <v>0</v>
      </c>
      <c r="J39" s="99">
        <f t="shared" si="3"/>
        <v>0</v>
      </c>
      <c r="K39" s="66">
        <f t="shared" si="4"/>
        <v>0</v>
      </c>
    </row>
    <row r="40" spans="1:11" ht="25.5" x14ac:dyDescent="0.2">
      <c r="A40" s="47">
        <v>21</v>
      </c>
      <c r="B40" s="68"/>
      <c r="C40" s="104" t="s">
        <v>250</v>
      </c>
      <c r="D40" s="73"/>
      <c r="E40" s="73"/>
      <c r="F40" s="81"/>
      <c r="G40" s="85">
        <f t="shared" si="0"/>
        <v>0</v>
      </c>
      <c r="H40" s="97">
        <f t="shared" si="1"/>
        <v>0</v>
      </c>
      <c r="I40" s="66">
        <f t="shared" si="2"/>
        <v>0</v>
      </c>
      <c r="J40" s="99">
        <f t="shared" si="3"/>
        <v>0</v>
      </c>
      <c r="K40" s="66">
        <f t="shared" si="4"/>
        <v>0</v>
      </c>
    </row>
    <row r="41" spans="1:11" ht="25.5" x14ac:dyDescent="0.2">
      <c r="A41" s="47">
        <v>22</v>
      </c>
      <c r="B41" s="68"/>
      <c r="C41" s="104" t="s">
        <v>251</v>
      </c>
      <c r="D41" s="73"/>
      <c r="E41" s="73"/>
      <c r="F41" s="81"/>
      <c r="G41" s="85">
        <f t="shared" si="0"/>
        <v>0</v>
      </c>
      <c r="H41" s="97">
        <f t="shared" si="1"/>
        <v>0</v>
      </c>
      <c r="I41" s="66">
        <f t="shared" si="2"/>
        <v>0</v>
      </c>
      <c r="J41" s="99">
        <f t="shared" si="3"/>
        <v>0</v>
      </c>
      <c r="K41" s="66">
        <f t="shared" si="4"/>
        <v>0</v>
      </c>
    </row>
    <row r="42" spans="1:11" x14ac:dyDescent="0.2">
      <c r="A42" s="47">
        <v>23</v>
      </c>
      <c r="B42" s="68"/>
      <c r="C42" s="104" t="s">
        <v>252</v>
      </c>
      <c r="D42" s="73"/>
      <c r="E42" s="73"/>
      <c r="F42" s="81"/>
      <c r="G42" s="85">
        <f t="shared" si="0"/>
        <v>0</v>
      </c>
      <c r="H42" s="97">
        <f t="shared" si="1"/>
        <v>0</v>
      </c>
      <c r="I42" s="66">
        <f t="shared" si="2"/>
        <v>0</v>
      </c>
      <c r="J42" s="99">
        <f t="shared" si="3"/>
        <v>0</v>
      </c>
      <c r="K42" s="66">
        <f t="shared" si="4"/>
        <v>0</v>
      </c>
    </row>
    <row r="43" spans="1:11" x14ac:dyDescent="0.2">
      <c r="A43" s="47">
        <v>24</v>
      </c>
      <c r="B43" s="68"/>
      <c r="C43" s="104" t="s">
        <v>253</v>
      </c>
      <c r="D43" s="73"/>
      <c r="E43" s="73"/>
      <c r="F43" s="81"/>
      <c r="G43" s="85">
        <f t="shared" si="0"/>
        <v>0</v>
      </c>
      <c r="H43" s="97">
        <f t="shared" si="1"/>
        <v>0</v>
      </c>
      <c r="I43" s="66">
        <f t="shared" si="2"/>
        <v>0</v>
      </c>
      <c r="J43" s="99">
        <f t="shared" si="3"/>
        <v>0</v>
      </c>
      <c r="K43" s="66">
        <f t="shared" si="4"/>
        <v>0</v>
      </c>
    </row>
    <row r="44" spans="1:11" x14ac:dyDescent="0.2">
      <c r="A44" s="47">
        <v>25</v>
      </c>
      <c r="B44" s="68"/>
      <c r="C44" s="104" t="s">
        <v>254</v>
      </c>
      <c r="D44" s="73"/>
      <c r="E44" s="73"/>
      <c r="F44" s="81"/>
      <c r="G44" s="85">
        <f t="shared" si="0"/>
        <v>0</v>
      </c>
      <c r="H44" s="97">
        <f t="shared" si="1"/>
        <v>0</v>
      </c>
      <c r="I44" s="66">
        <f t="shared" si="2"/>
        <v>0</v>
      </c>
      <c r="J44" s="99">
        <f t="shared" si="3"/>
        <v>0</v>
      </c>
      <c r="K44" s="66">
        <f t="shared" si="4"/>
        <v>0</v>
      </c>
    </row>
    <row r="45" spans="1:11" x14ac:dyDescent="0.2">
      <c r="A45" s="47">
        <v>26</v>
      </c>
      <c r="B45" s="68"/>
      <c r="C45" s="104" t="s">
        <v>255</v>
      </c>
      <c r="D45" s="73"/>
      <c r="E45" s="73"/>
      <c r="F45" s="81"/>
      <c r="G45" s="85">
        <f t="shared" si="0"/>
        <v>0</v>
      </c>
      <c r="H45" s="97">
        <f t="shared" si="1"/>
        <v>0</v>
      </c>
      <c r="I45" s="66">
        <f t="shared" si="2"/>
        <v>0</v>
      </c>
      <c r="J45" s="99">
        <f t="shared" si="3"/>
        <v>0</v>
      </c>
      <c r="K45" s="66">
        <f t="shared" si="4"/>
        <v>0</v>
      </c>
    </row>
    <row r="46" spans="1:11" x14ac:dyDescent="0.2">
      <c r="A46" s="47">
        <v>27</v>
      </c>
      <c r="B46" s="68"/>
      <c r="C46" s="104" t="s">
        <v>256</v>
      </c>
      <c r="D46" s="73"/>
      <c r="E46" s="73"/>
      <c r="F46" s="81"/>
      <c r="G46" s="85">
        <f t="shared" si="0"/>
        <v>0</v>
      </c>
      <c r="H46" s="97">
        <f t="shared" si="1"/>
        <v>0</v>
      </c>
      <c r="I46" s="66">
        <f t="shared" si="2"/>
        <v>0</v>
      </c>
      <c r="J46" s="99">
        <f t="shared" si="3"/>
        <v>0</v>
      </c>
      <c r="K46" s="66">
        <f t="shared" si="4"/>
        <v>0</v>
      </c>
    </row>
    <row r="47" spans="1:11" x14ac:dyDescent="0.2">
      <c r="A47" s="47">
        <v>28</v>
      </c>
      <c r="B47" s="68"/>
      <c r="C47" s="104" t="s">
        <v>257</v>
      </c>
      <c r="D47" s="73"/>
      <c r="E47" s="73"/>
      <c r="F47" s="81"/>
      <c r="G47" s="85">
        <f t="shared" si="0"/>
        <v>0</v>
      </c>
      <c r="H47" s="97">
        <f t="shared" si="1"/>
        <v>0</v>
      </c>
      <c r="I47" s="66">
        <f t="shared" si="2"/>
        <v>0</v>
      </c>
      <c r="J47" s="99">
        <f t="shared" si="3"/>
        <v>0</v>
      </c>
      <c r="K47" s="66">
        <f t="shared" si="4"/>
        <v>0</v>
      </c>
    </row>
    <row r="48" spans="1:11" x14ac:dyDescent="0.2">
      <c r="A48" s="47">
        <v>29</v>
      </c>
      <c r="B48" s="68"/>
      <c r="C48" s="104" t="s">
        <v>258</v>
      </c>
      <c r="D48" s="73"/>
      <c r="E48" s="73"/>
      <c r="F48" s="81"/>
      <c r="G48" s="85">
        <f t="shared" si="0"/>
        <v>0</v>
      </c>
      <c r="H48" s="97">
        <f t="shared" si="1"/>
        <v>0</v>
      </c>
      <c r="I48" s="66">
        <f t="shared" si="2"/>
        <v>0</v>
      </c>
      <c r="J48" s="99">
        <f t="shared" si="3"/>
        <v>0</v>
      </c>
      <c r="K48" s="66">
        <f t="shared" si="4"/>
        <v>0</v>
      </c>
    </row>
    <row r="49" spans="1:11" x14ac:dyDescent="0.2">
      <c r="A49" s="47">
        <v>30</v>
      </c>
      <c r="B49" s="68"/>
      <c r="C49" s="104" t="s">
        <v>259</v>
      </c>
      <c r="D49" s="73"/>
      <c r="E49" s="73"/>
      <c r="F49" s="81"/>
      <c r="G49" s="85">
        <f t="shared" si="0"/>
        <v>0</v>
      </c>
      <c r="H49" s="97">
        <f t="shared" si="1"/>
        <v>0</v>
      </c>
      <c r="I49" s="66">
        <f t="shared" si="2"/>
        <v>0</v>
      </c>
      <c r="J49" s="99">
        <f t="shared" si="3"/>
        <v>0</v>
      </c>
      <c r="K49" s="66">
        <f t="shared" si="4"/>
        <v>0</v>
      </c>
    </row>
    <row r="50" spans="1:11" x14ac:dyDescent="0.2">
      <c r="A50" s="47">
        <v>31</v>
      </c>
      <c r="B50" s="68"/>
      <c r="C50" s="104" t="s">
        <v>260</v>
      </c>
      <c r="D50" s="73"/>
      <c r="E50" s="73"/>
      <c r="F50" s="81"/>
      <c r="G50" s="85">
        <f t="shared" si="0"/>
        <v>0</v>
      </c>
      <c r="H50" s="97">
        <f t="shared" si="1"/>
        <v>0</v>
      </c>
      <c r="I50" s="66">
        <f t="shared" si="2"/>
        <v>0</v>
      </c>
      <c r="J50" s="99">
        <f t="shared" si="3"/>
        <v>0</v>
      </c>
      <c r="K50" s="66">
        <f t="shared" si="4"/>
        <v>0</v>
      </c>
    </row>
    <row r="51" spans="1:11" x14ac:dyDescent="0.2">
      <c r="A51" s="47">
        <v>32</v>
      </c>
      <c r="B51" s="68"/>
      <c r="C51" s="104" t="s">
        <v>261</v>
      </c>
      <c r="D51" s="73"/>
      <c r="E51" s="73"/>
      <c r="F51" s="81"/>
      <c r="G51" s="85">
        <f t="shared" si="0"/>
        <v>0</v>
      </c>
      <c r="H51" s="97">
        <f t="shared" si="1"/>
        <v>0</v>
      </c>
      <c r="I51" s="66">
        <f t="shared" si="2"/>
        <v>0</v>
      </c>
      <c r="J51" s="99">
        <f t="shared" si="3"/>
        <v>0</v>
      </c>
      <c r="K51" s="66">
        <f t="shared" si="4"/>
        <v>0</v>
      </c>
    </row>
    <row r="52" spans="1:11" x14ac:dyDescent="0.2">
      <c r="A52" s="47">
        <v>33</v>
      </c>
      <c r="B52" s="68"/>
      <c r="C52" s="104" t="s">
        <v>262</v>
      </c>
      <c r="D52" s="73"/>
      <c r="E52" s="73"/>
      <c r="F52" s="81"/>
      <c r="G52" s="85">
        <f t="shared" si="0"/>
        <v>0</v>
      </c>
      <c r="H52" s="97">
        <f t="shared" si="1"/>
        <v>0</v>
      </c>
      <c r="I52" s="66">
        <f t="shared" si="2"/>
        <v>0</v>
      </c>
      <c r="J52" s="99">
        <f t="shared" si="3"/>
        <v>0</v>
      </c>
      <c r="K52" s="66">
        <f t="shared" si="4"/>
        <v>0</v>
      </c>
    </row>
    <row r="53" spans="1:11" ht="25.5" x14ac:dyDescent="0.2">
      <c r="A53" s="47">
        <v>34</v>
      </c>
      <c r="B53" s="68"/>
      <c r="C53" s="104" t="s">
        <v>263</v>
      </c>
      <c r="D53" s="73"/>
      <c r="E53" s="73"/>
      <c r="F53" s="81"/>
      <c r="G53" s="85">
        <f t="shared" si="0"/>
        <v>0</v>
      </c>
      <c r="H53" s="97">
        <f t="shared" si="1"/>
        <v>0</v>
      </c>
      <c r="I53" s="66">
        <f t="shared" si="2"/>
        <v>0</v>
      </c>
      <c r="J53" s="99">
        <f t="shared" si="3"/>
        <v>0</v>
      </c>
      <c r="K53" s="66">
        <f t="shared" si="4"/>
        <v>0</v>
      </c>
    </row>
    <row r="54" spans="1:11" x14ac:dyDescent="0.2">
      <c r="A54" s="47">
        <v>35</v>
      </c>
      <c r="B54" s="68"/>
      <c r="C54" s="104" t="s">
        <v>264</v>
      </c>
      <c r="D54" s="73"/>
      <c r="E54" s="73"/>
      <c r="F54" s="81"/>
      <c r="G54" s="85">
        <f t="shared" si="0"/>
        <v>0</v>
      </c>
      <c r="H54" s="97">
        <f t="shared" si="1"/>
        <v>0</v>
      </c>
      <c r="I54" s="66">
        <f t="shared" si="2"/>
        <v>0</v>
      </c>
      <c r="J54" s="99">
        <f t="shared" si="3"/>
        <v>0</v>
      </c>
      <c r="K54" s="66">
        <f t="shared" si="4"/>
        <v>0</v>
      </c>
    </row>
    <row r="55" spans="1:11" x14ac:dyDescent="0.2">
      <c r="A55" s="47">
        <v>36</v>
      </c>
      <c r="B55" s="68"/>
      <c r="C55" s="104" t="s">
        <v>265</v>
      </c>
      <c r="D55" s="73"/>
      <c r="E55" s="73"/>
      <c r="F55" s="81"/>
      <c r="G55" s="85">
        <f t="shared" si="0"/>
        <v>0</v>
      </c>
      <c r="H55" s="97">
        <f t="shared" si="1"/>
        <v>0</v>
      </c>
      <c r="I55" s="66">
        <f t="shared" si="2"/>
        <v>0</v>
      </c>
      <c r="J55" s="99">
        <f t="shared" si="3"/>
        <v>0</v>
      </c>
      <c r="K55" s="66">
        <f t="shared" si="4"/>
        <v>0</v>
      </c>
    </row>
    <row r="56" spans="1:11" x14ac:dyDescent="0.2">
      <c r="A56" s="47">
        <v>37</v>
      </c>
      <c r="B56" s="68"/>
      <c r="C56" s="104" t="s">
        <v>266</v>
      </c>
      <c r="D56" s="73"/>
      <c r="E56" s="73"/>
      <c r="F56" s="81"/>
      <c r="G56" s="85">
        <f t="shared" si="0"/>
        <v>0</v>
      </c>
      <c r="H56" s="97">
        <f t="shared" si="1"/>
        <v>0</v>
      </c>
      <c r="I56" s="66">
        <f t="shared" si="2"/>
        <v>0</v>
      </c>
      <c r="J56" s="99">
        <f t="shared" si="3"/>
        <v>0</v>
      </c>
      <c r="K56" s="66">
        <f t="shared" si="4"/>
        <v>0</v>
      </c>
    </row>
    <row r="57" spans="1:11" x14ac:dyDescent="0.2">
      <c r="A57" s="47">
        <v>38</v>
      </c>
      <c r="B57" s="68"/>
      <c r="C57" s="104" t="s">
        <v>267</v>
      </c>
      <c r="D57" s="73"/>
      <c r="E57" s="73"/>
      <c r="F57" s="81"/>
      <c r="G57" s="85">
        <f t="shared" si="0"/>
        <v>0</v>
      </c>
      <c r="H57" s="97">
        <f t="shared" si="1"/>
        <v>0</v>
      </c>
      <c r="I57" s="66">
        <f t="shared" si="2"/>
        <v>0</v>
      </c>
      <c r="J57" s="99">
        <f t="shared" si="3"/>
        <v>0</v>
      </c>
      <c r="K57" s="66">
        <f t="shared" si="4"/>
        <v>0</v>
      </c>
    </row>
    <row r="58" spans="1:11" x14ac:dyDescent="0.2">
      <c r="A58" s="47">
        <v>39</v>
      </c>
      <c r="B58" s="68"/>
      <c r="C58" s="104" t="s">
        <v>268</v>
      </c>
      <c r="D58" s="73"/>
      <c r="E58" s="73"/>
      <c r="F58" s="81"/>
      <c r="G58" s="85">
        <f t="shared" si="0"/>
        <v>0</v>
      </c>
      <c r="H58" s="97">
        <f t="shared" si="1"/>
        <v>0</v>
      </c>
      <c r="I58" s="66">
        <f t="shared" si="2"/>
        <v>0</v>
      </c>
      <c r="J58" s="99">
        <f t="shared" si="3"/>
        <v>0</v>
      </c>
      <c r="K58" s="66">
        <f t="shared" si="4"/>
        <v>0</v>
      </c>
    </row>
    <row r="59" spans="1:11" x14ac:dyDescent="0.2">
      <c r="A59" s="47">
        <v>40</v>
      </c>
      <c r="B59" s="68"/>
      <c r="C59" s="104" t="s">
        <v>269</v>
      </c>
      <c r="D59" s="73"/>
      <c r="E59" s="73"/>
      <c r="F59" s="81"/>
      <c r="G59" s="85">
        <f t="shared" si="0"/>
        <v>0</v>
      </c>
      <c r="H59" s="97">
        <f t="shared" si="1"/>
        <v>0</v>
      </c>
      <c r="I59" s="66">
        <f t="shared" si="2"/>
        <v>0</v>
      </c>
      <c r="J59" s="99">
        <f t="shared" si="3"/>
        <v>0</v>
      </c>
      <c r="K59" s="66">
        <f t="shared" si="4"/>
        <v>0</v>
      </c>
    </row>
    <row r="60" spans="1:11" x14ac:dyDescent="0.2">
      <c r="A60" s="47">
        <v>41</v>
      </c>
      <c r="B60" s="68"/>
      <c r="C60" s="104" t="s">
        <v>270</v>
      </c>
      <c r="D60" s="73"/>
      <c r="E60" s="73"/>
      <c r="F60" s="81"/>
      <c r="G60" s="85">
        <f t="shared" si="0"/>
        <v>0</v>
      </c>
      <c r="H60" s="97">
        <f t="shared" si="1"/>
        <v>0</v>
      </c>
      <c r="I60" s="66">
        <f t="shared" si="2"/>
        <v>0</v>
      </c>
      <c r="J60" s="99">
        <f t="shared" si="3"/>
        <v>0</v>
      </c>
      <c r="K60" s="66">
        <f t="shared" si="4"/>
        <v>0</v>
      </c>
    </row>
    <row r="61" spans="1:11" x14ac:dyDescent="0.2">
      <c r="A61" s="47">
        <v>42</v>
      </c>
      <c r="B61" s="68"/>
      <c r="C61" s="104" t="s">
        <v>271</v>
      </c>
      <c r="D61" s="73"/>
      <c r="E61" s="73"/>
      <c r="F61" s="81"/>
      <c r="G61" s="85">
        <f t="shared" si="0"/>
        <v>0</v>
      </c>
      <c r="H61" s="97">
        <f t="shared" si="1"/>
        <v>0</v>
      </c>
      <c r="I61" s="66">
        <f t="shared" si="2"/>
        <v>0</v>
      </c>
      <c r="J61" s="99">
        <f t="shared" si="3"/>
        <v>0</v>
      </c>
      <c r="K61" s="66">
        <f t="shared" si="4"/>
        <v>0</v>
      </c>
    </row>
    <row r="62" spans="1:11" x14ac:dyDescent="0.2">
      <c r="A62" s="47">
        <v>43</v>
      </c>
      <c r="B62" s="68"/>
      <c r="C62" s="104" t="s">
        <v>272</v>
      </c>
      <c r="D62" s="73"/>
      <c r="E62" s="73"/>
      <c r="F62" s="81"/>
      <c r="G62" s="85">
        <f t="shared" si="0"/>
        <v>0</v>
      </c>
      <c r="H62" s="97">
        <f t="shared" si="1"/>
        <v>0</v>
      </c>
      <c r="I62" s="66">
        <f t="shared" si="2"/>
        <v>0</v>
      </c>
      <c r="J62" s="99">
        <f t="shared" si="3"/>
        <v>0</v>
      </c>
      <c r="K62" s="66">
        <f t="shared" si="4"/>
        <v>0</v>
      </c>
    </row>
    <row r="63" spans="1:11" x14ac:dyDescent="0.2">
      <c r="A63" s="47">
        <v>44</v>
      </c>
      <c r="B63" s="68"/>
      <c r="C63" s="104" t="s">
        <v>273</v>
      </c>
      <c r="D63" s="73"/>
      <c r="E63" s="73"/>
      <c r="F63" s="81"/>
      <c r="G63" s="85">
        <f t="shared" si="0"/>
        <v>0</v>
      </c>
      <c r="H63" s="97">
        <f t="shared" si="1"/>
        <v>0</v>
      </c>
      <c r="I63" s="66">
        <f t="shared" si="2"/>
        <v>0</v>
      </c>
      <c r="J63" s="99">
        <f t="shared" si="3"/>
        <v>0</v>
      </c>
      <c r="K63" s="66">
        <f t="shared" si="4"/>
        <v>0</v>
      </c>
    </row>
    <row r="64" spans="1:11" x14ac:dyDescent="0.2">
      <c r="A64" s="47">
        <v>45</v>
      </c>
      <c r="B64" s="68"/>
      <c r="C64" s="104" t="s">
        <v>274</v>
      </c>
      <c r="D64" s="73"/>
      <c r="E64" s="73"/>
      <c r="F64" s="81"/>
      <c r="G64" s="85">
        <f t="shared" si="0"/>
        <v>0</v>
      </c>
      <c r="H64" s="97">
        <f t="shared" si="1"/>
        <v>0</v>
      </c>
      <c r="I64" s="66">
        <f t="shared" si="2"/>
        <v>0</v>
      </c>
      <c r="J64" s="99">
        <f t="shared" si="3"/>
        <v>0</v>
      </c>
      <c r="K64" s="66">
        <f t="shared" si="4"/>
        <v>0</v>
      </c>
    </row>
    <row r="65" spans="1:13" x14ac:dyDescent="0.2">
      <c r="A65" s="47">
        <v>46</v>
      </c>
      <c r="B65" s="68"/>
      <c r="C65" s="104" t="s">
        <v>275</v>
      </c>
      <c r="D65" s="73"/>
      <c r="E65" s="73"/>
      <c r="F65" s="81"/>
      <c r="G65" s="85">
        <f t="shared" si="0"/>
        <v>0</v>
      </c>
      <c r="H65" s="97">
        <f t="shared" si="1"/>
        <v>0</v>
      </c>
      <c r="I65" s="66">
        <f t="shared" si="2"/>
        <v>0</v>
      </c>
      <c r="J65" s="99">
        <f t="shared" si="3"/>
        <v>0</v>
      </c>
      <c r="K65" s="66">
        <f t="shared" si="4"/>
        <v>0</v>
      </c>
    </row>
    <row r="66" spans="1:13" x14ac:dyDescent="0.2">
      <c r="A66" s="47">
        <v>47</v>
      </c>
      <c r="B66" s="68"/>
      <c r="C66" s="104" t="s">
        <v>276</v>
      </c>
      <c r="D66" s="73"/>
      <c r="E66" s="73"/>
      <c r="F66" s="81"/>
      <c r="G66" s="85">
        <f t="shared" si="0"/>
        <v>0</v>
      </c>
      <c r="H66" s="97">
        <f t="shared" si="1"/>
        <v>0</v>
      </c>
      <c r="I66" s="66">
        <f t="shared" si="2"/>
        <v>0</v>
      </c>
      <c r="J66" s="99">
        <f t="shared" si="3"/>
        <v>0</v>
      </c>
      <c r="K66" s="66">
        <f t="shared" si="4"/>
        <v>0</v>
      </c>
    </row>
    <row r="67" spans="1:13" x14ac:dyDescent="0.2">
      <c r="A67" s="47">
        <v>48</v>
      </c>
      <c r="B67" s="68"/>
      <c r="C67" s="104" t="s">
        <v>277</v>
      </c>
      <c r="D67" s="73"/>
      <c r="E67" s="73"/>
      <c r="F67" s="81"/>
      <c r="G67" s="85">
        <f t="shared" si="0"/>
        <v>0</v>
      </c>
      <c r="H67" s="97">
        <f t="shared" si="1"/>
        <v>0</v>
      </c>
      <c r="I67" s="66">
        <f t="shared" si="2"/>
        <v>0</v>
      </c>
      <c r="J67" s="99">
        <f t="shared" si="3"/>
        <v>0</v>
      </c>
      <c r="K67" s="66">
        <f t="shared" si="4"/>
        <v>0</v>
      </c>
    </row>
    <row r="68" spans="1:13" x14ac:dyDescent="0.2">
      <c r="A68" s="47">
        <v>49</v>
      </c>
      <c r="B68" s="68"/>
      <c r="C68" s="104" t="s">
        <v>278</v>
      </c>
      <c r="D68" s="73"/>
      <c r="E68" s="73"/>
      <c r="F68" s="81"/>
      <c r="G68" s="85">
        <f t="shared" si="0"/>
        <v>0</v>
      </c>
      <c r="H68" s="97">
        <f t="shared" si="1"/>
        <v>0</v>
      </c>
      <c r="I68" s="66">
        <f t="shared" si="2"/>
        <v>0</v>
      </c>
      <c r="J68" s="99">
        <f t="shared" si="3"/>
        <v>0</v>
      </c>
      <c r="K68" s="66">
        <f t="shared" si="4"/>
        <v>0</v>
      </c>
    </row>
    <row r="69" spans="1:13" x14ac:dyDescent="0.2">
      <c r="A69" s="47">
        <v>50</v>
      </c>
      <c r="B69" s="68"/>
      <c r="C69" s="104" t="s">
        <v>279</v>
      </c>
      <c r="D69" s="73"/>
      <c r="E69" s="73"/>
      <c r="F69" s="81"/>
      <c r="G69" s="85">
        <f t="shared" si="0"/>
        <v>0</v>
      </c>
      <c r="H69" s="97">
        <f t="shared" si="1"/>
        <v>0</v>
      </c>
      <c r="I69" s="66">
        <f t="shared" si="2"/>
        <v>0</v>
      </c>
      <c r="J69" s="99">
        <f t="shared" si="3"/>
        <v>0</v>
      </c>
      <c r="K69" s="66">
        <f t="shared" si="4"/>
        <v>0</v>
      </c>
    </row>
    <row r="70" spans="1:13" ht="13.5" thickBot="1" x14ac:dyDescent="0.25">
      <c r="A70" s="106">
        <v>51</v>
      </c>
      <c r="B70" s="69"/>
      <c r="C70" s="107" t="s">
        <v>280</v>
      </c>
      <c r="D70" s="73"/>
      <c r="E70" s="73"/>
      <c r="F70" s="81"/>
      <c r="G70" s="85">
        <f t="shared" si="0"/>
        <v>0</v>
      </c>
      <c r="H70" s="97">
        <f t="shared" si="1"/>
        <v>0</v>
      </c>
      <c r="I70" s="66">
        <f t="shared" si="2"/>
        <v>0</v>
      </c>
      <c r="J70" s="99">
        <f t="shared" si="3"/>
        <v>0</v>
      </c>
      <c r="K70" s="66">
        <f t="shared" si="4"/>
        <v>0</v>
      </c>
    </row>
    <row r="71" spans="1:13" ht="13.5" thickBot="1" x14ac:dyDescent="0.25">
      <c r="A71" s="124" t="s">
        <v>48</v>
      </c>
      <c r="B71" s="144"/>
      <c r="C71" s="145"/>
      <c r="D71" s="67">
        <f>SUM(D20:D70)</f>
        <v>0</v>
      </c>
      <c r="E71" s="57" t="s">
        <v>20</v>
      </c>
      <c r="F71" s="93">
        <f t="shared" ref="F71:K71" si="5">SUM(F20:F70)</f>
        <v>0</v>
      </c>
      <c r="G71" s="67">
        <f t="shared" si="5"/>
        <v>0</v>
      </c>
      <c r="H71" s="98">
        <f t="shared" si="5"/>
        <v>0</v>
      </c>
      <c r="I71" s="89">
        <f t="shared" si="5"/>
        <v>0</v>
      </c>
      <c r="J71" s="88">
        <f t="shared" si="5"/>
        <v>0</v>
      </c>
      <c r="K71" s="45">
        <f t="shared" si="5"/>
        <v>0</v>
      </c>
    </row>
    <row r="72" spans="1:13" x14ac:dyDescent="0.2">
      <c r="A72" s="4"/>
      <c r="B72" s="4"/>
      <c r="C72" s="4"/>
      <c r="D72" s="4"/>
      <c r="E72" s="4"/>
      <c r="F72" s="4"/>
      <c r="G72" s="41"/>
      <c r="H72" s="42"/>
      <c r="I72" s="42"/>
      <c r="J72" s="42"/>
      <c r="K72" s="42"/>
      <c r="L72" s="31"/>
      <c r="M72" s="41"/>
    </row>
    <row r="73" spans="1:13" ht="15.75" x14ac:dyDescent="0.25">
      <c r="A73" s="120" t="s">
        <v>21</v>
      </c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</row>
    <row r="74" spans="1:13" ht="15.75" x14ac:dyDescent="0.25">
      <c r="A74" s="120" t="s">
        <v>22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</row>
    <row r="75" spans="1:13" ht="15.75" x14ac:dyDescent="0.25">
      <c r="A75" s="123"/>
      <c r="B75" s="123"/>
      <c r="C75" s="123"/>
      <c r="D75" s="123"/>
      <c r="E75" s="8"/>
      <c r="F75" s="8"/>
      <c r="G75" s="8"/>
      <c r="H75" s="8"/>
      <c r="I75" s="8"/>
      <c r="J75" s="8"/>
      <c r="K75" s="8"/>
      <c r="L75" s="8"/>
    </row>
    <row r="76" spans="1:13" x14ac:dyDescent="0.2">
      <c r="A76" s="127" t="s">
        <v>23</v>
      </c>
      <c r="B76" s="127"/>
      <c r="C76" s="127"/>
      <c r="D76" s="127"/>
      <c r="E76" s="132" t="s">
        <v>24</v>
      </c>
      <c r="F76" s="132"/>
      <c r="G76" s="132"/>
      <c r="H76" s="132"/>
      <c r="I76" s="77"/>
      <c r="J76" s="131" t="s">
        <v>25</v>
      </c>
      <c r="K76" s="131"/>
      <c r="L76" s="131"/>
    </row>
    <row r="77" spans="1:13" ht="15.75" x14ac:dyDescent="0.25">
      <c r="A77" s="120" t="s">
        <v>26</v>
      </c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</row>
    <row r="78" spans="1:13" ht="15.75" x14ac:dyDescent="0.25">
      <c r="A78" s="123"/>
      <c r="B78" s="123"/>
      <c r="C78" s="123"/>
      <c r="D78" s="123"/>
      <c r="E78" s="8"/>
      <c r="F78" s="8"/>
      <c r="G78" s="8"/>
      <c r="H78" s="8"/>
      <c r="I78" s="8"/>
      <c r="J78" s="8"/>
      <c r="K78" s="8"/>
      <c r="L78" s="8"/>
    </row>
    <row r="79" spans="1:13" x14ac:dyDescent="0.2">
      <c r="A79" s="127" t="s">
        <v>23</v>
      </c>
      <c r="B79" s="127"/>
      <c r="C79" s="127"/>
      <c r="D79" s="127"/>
      <c r="E79" s="132" t="s">
        <v>24</v>
      </c>
      <c r="F79" s="132"/>
      <c r="G79" s="132"/>
      <c r="H79" s="132"/>
      <c r="I79" s="77"/>
      <c r="J79" s="131" t="s">
        <v>25</v>
      </c>
      <c r="K79" s="131"/>
      <c r="L79" s="131"/>
    </row>
    <row r="80" spans="1:13" ht="15.75" x14ac:dyDescent="0.25">
      <c r="A80" s="123"/>
      <c r="B80" s="123"/>
      <c r="C80" s="123"/>
      <c r="D80" s="123"/>
      <c r="E80" s="8"/>
      <c r="F80" s="8"/>
      <c r="G80" s="8"/>
      <c r="H80" s="8"/>
      <c r="I80" s="8"/>
      <c r="J80" s="8"/>
      <c r="K80" s="8"/>
      <c r="L80" s="8"/>
    </row>
    <row r="81" spans="1:12" x14ac:dyDescent="0.2">
      <c r="A81" s="127" t="s">
        <v>23</v>
      </c>
      <c r="B81" s="127"/>
      <c r="C81" s="127"/>
      <c r="D81" s="127"/>
      <c r="E81" s="132" t="s">
        <v>24</v>
      </c>
      <c r="F81" s="132"/>
      <c r="G81" s="132"/>
      <c r="H81" s="132"/>
      <c r="I81" s="77"/>
      <c r="J81" s="131" t="s">
        <v>25</v>
      </c>
      <c r="K81" s="131"/>
      <c r="L81" s="131"/>
    </row>
    <row r="82" spans="1:12" ht="15.75" x14ac:dyDescent="0.25">
      <c r="A82" s="123"/>
      <c r="B82" s="123"/>
      <c r="C82" s="123"/>
      <c r="D82" s="123"/>
      <c r="E82" s="8"/>
      <c r="F82" s="8"/>
      <c r="G82" s="8"/>
      <c r="H82" s="8"/>
      <c r="I82" s="8"/>
      <c r="J82" s="8"/>
      <c r="K82" s="8"/>
      <c r="L82" s="8"/>
    </row>
    <row r="83" spans="1:12" x14ac:dyDescent="0.2">
      <c r="A83" s="127" t="s">
        <v>23</v>
      </c>
      <c r="B83" s="127"/>
      <c r="C83" s="127"/>
      <c r="D83" s="127"/>
      <c r="E83" s="132" t="s">
        <v>24</v>
      </c>
      <c r="F83" s="132"/>
      <c r="G83" s="132"/>
      <c r="H83" s="132"/>
      <c r="I83" s="77"/>
      <c r="J83" s="131" t="s">
        <v>25</v>
      </c>
      <c r="K83" s="131"/>
      <c r="L83" s="131"/>
    </row>
  </sheetData>
  <mergeCells count="38">
    <mergeCell ref="A79:D79"/>
    <mergeCell ref="E79:H79"/>
    <mergeCell ref="A77:L77"/>
    <mergeCell ref="A78:D78"/>
    <mergeCell ref="A83:D83"/>
    <mergeCell ref="E83:H83"/>
    <mergeCell ref="J83:L83"/>
    <mergeCell ref="J79:L79"/>
    <mergeCell ref="A80:D80"/>
    <mergeCell ref="A81:D81"/>
    <mergeCell ref="A82:D82"/>
    <mergeCell ref="E81:H81"/>
    <mergeCell ref="J81:L81"/>
    <mergeCell ref="A74:L74"/>
    <mergeCell ref="A75:D75"/>
    <mergeCell ref="A76:D76"/>
    <mergeCell ref="E76:H76"/>
    <mergeCell ref="J76:L76"/>
    <mergeCell ref="A71:C71"/>
    <mergeCell ref="A73:L73"/>
    <mergeCell ref="D14:E14"/>
    <mergeCell ref="A9:D9"/>
    <mergeCell ref="F9:J9"/>
    <mergeCell ref="A11:J11"/>
    <mergeCell ref="A19:F19"/>
    <mergeCell ref="A10:D10"/>
    <mergeCell ref="F10:J10"/>
    <mergeCell ref="A12:G12"/>
    <mergeCell ref="F14:H14"/>
    <mergeCell ref="F15:H15"/>
    <mergeCell ref="A8:M8"/>
    <mergeCell ref="A5:M5"/>
    <mergeCell ref="A6:M6"/>
    <mergeCell ref="A1:J1"/>
    <mergeCell ref="A7:M7"/>
    <mergeCell ref="A2:M2"/>
    <mergeCell ref="A3:M3"/>
    <mergeCell ref="A4:M4"/>
  </mergeCells>
  <conditionalFormatting sqref="G20:G70">
    <cfRule type="cellIs" dxfId="11" priority="7" stopIfTrue="1" operator="equal">
      <formula>0</formula>
    </cfRule>
  </conditionalFormatting>
  <conditionalFormatting sqref="G20:G70">
    <cfRule type="cellIs" dxfId="10" priority="5" stopIfTrue="1" operator="equal">
      <formula>0</formula>
    </cfRule>
  </conditionalFormatting>
  <conditionalFormatting sqref="H20:H70">
    <cfRule type="cellIs" dxfId="9" priority="4" stopIfTrue="1" operator="equal">
      <formula>0</formula>
    </cfRule>
  </conditionalFormatting>
  <conditionalFormatting sqref="I20:I70">
    <cfRule type="cellIs" dxfId="8" priority="3" stopIfTrue="1" operator="equal">
      <formula>0</formula>
    </cfRule>
  </conditionalFormatting>
  <conditionalFormatting sqref="J20:J70">
    <cfRule type="cellIs" dxfId="7" priority="2" stopIfTrue="1" operator="equal">
      <formula>0</formula>
    </cfRule>
  </conditionalFormatting>
  <conditionalFormatting sqref="K20:K70">
    <cfRule type="cellIs" dxfId="6" priority="1" stopIfTrue="1" operator="equal">
      <formula>0</formula>
    </cfRule>
  </conditionalFormatting>
  <printOptions horizontalCentered="1"/>
  <pageMargins left="0" right="1.0416666666666666E-2" top="1.0520833333333333" bottom="0.78740157480314965" header="0.39" footer="0"/>
  <pageSetup paperSize="9" scale="86" fitToHeight="0" orientation="landscape" r:id="rId1"/>
  <headerFooter>
    <oddHeader>&amp;R&amp;8 &amp;"Times New Roman,Regular"&amp;10 2.pielikums&amp;8 
metodiskajam materiālam par tabakas izstrādājumu inventarizāciju un akcīzes nodokļa 
starpības summas aprēķināšanu saistībā ar akcīzes nodokļa likmes maiņu 2016.gada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4"/>
  <sheetViews>
    <sheetView zoomScaleNormal="100" workbookViewId="0">
      <selection activeCell="D117" sqref="D117"/>
    </sheetView>
  </sheetViews>
  <sheetFormatPr defaultRowHeight="12.75" x14ac:dyDescent="0.2"/>
  <cols>
    <col min="1" max="1" width="5.7109375" customWidth="1"/>
    <col min="2" max="2" width="9.140625" customWidth="1"/>
    <col min="3" max="3" width="22.28515625" customWidth="1"/>
    <col min="4" max="4" width="11.140625" customWidth="1"/>
    <col min="5" max="5" width="10.140625" customWidth="1"/>
    <col min="6" max="6" width="13.7109375" customWidth="1"/>
    <col min="7" max="11" width="16.42578125" customWidth="1"/>
    <col min="12" max="12" width="11.28515625" customWidth="1"/>
    <col min="13" max="13" width="11.42578125" customWidth="1"/>
  </cols>
  <sheetData>
    <row r="1" spans="1:13" ht="15.75" x14ac:dyDescent="0.2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5"/>
      <c r="L1" s="15"/>
    </row>
    <row r="2" spans="1:13" ht="37.5" customHeight="1" x14ac:dyDescent="0.25">
      <c r="A2" s="134" t="s">
        <v>79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3" spans="1:13" ht="36.75" customHeight="1" x14ac:dyDescent="0.2">
      <c r="A3" s="135" t="s">
        <v>27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13" ht="35.25" customHeight="1" x14ac:dyDescent="0.2">
      <c r="A4" s="135" t="s">
        <v>28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</row>
    <row r="5" spans="1:13" ht="15.75" x14ac:dyDescent="0.25">
      <c r="A5" s="137" t="s">
        <v>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</row>
    <row r="6" spans="1:13" ht="31.5" customHeight="1" x14ac:dyDescent="0.2">
      <c r="A6" s="136" t="s">
        <v>94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</row>
    <row r="7" spans="1:13" ht="15.75" x14ac:dyDescent="0.25">
      <c r="A7" s="137" t="s">
        <v>80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</row>
    <row r="8" spans="1:13" ht="15.75" x14ac:dyDescent="0.25">
      <c r="A8" s="121" t="s">
        <v>77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</row>
    <row r="9" spans="1:13" ht="15.75" x14ac:dyDescent="0.25">
      <c r="A9" s="16"/>
      <c r="B9" s="13"/>
      <c r="C9" s="13"/>
      <c r="D9" s="17"/>
      <c r="E9" s="17"/>
      <c r="F9" s="13"/>
      <c r="G9" s="13"/>
      <c r="H9" s="13"/>
      <c r="I9" s="13"/>
      <c r="J9" s="13"/>
      <c r="K9" s="11"/>
      <c r="L9" s="11"/>
    </row>
    <row r="10" spans="1:13" ht="18.75" x14ac:dyDescent="0.3">
      <c r="A10" s="1"/>
      <c r="B10" s="10"/>
      <c r="C10" s="12"/>
      <c r="D10" s="5"/>
      <c r="E10" s="7"/>
      <c r="F10" s="7"/>
      <c r="G10" s="7"/>
      <c r="H10" s="12"/>
      <c r="I10" s="12"/>
      <c r="J10" s="12"/>
      <c r="K10" s="12"/>
      <c r="L10" s="12"/>
    </row>
    <row r="11" spans="1:13" x14ac:dyDescent="0.2">
      <c r="A11" s="141"/>
      <c r="B11" s="141"/>
      <c r="C11" s="141"/>
      <c r="D11" s="141"/>
      <c r="E11" s="18"/>
      <c r="F11" s="141"/>
      <c r="G11" s="141"/>
      <c r="H11" s="141"/>
      <c r="I11" s="141"/>
      <c r="J11" s="141"/>
      <c r="K11" s="4"/>
      <c r="L11" s="4"/>
    </row>
    <row r="12" spans="1:13" x14ac:dyDescent="0.2">
      <c r="A12" s="127" t="s">
        <v>1</v>
      </c>
      <c r="B12" s="127"/>
      <c r="C12" s="127"/>
      <c r="D12" s="127"/>
      <c r="E12" s="18"/>
      <c r="F12" s="127" t="s">
        <v>2</v>
      </c>
      <c r="G12" s="127"/>
      <c r="H12" s="127"/>
      <c r="I12" s="127"/>
      <c r="J12" s="127"/>
      <c r="K12" s="4"/>
      <c r="L12" s="4"/>
    </row>
    <row r="13" spans="1:13" ht="18.75" x14ac:dyDescent="0.3">
      <c r="A13" s="143" t="s">
        <v>52</v>
      </c>
      <c r="B13" s="143"/>
      <c r="C13" s="143"/>
      <c r="D13" s="143"/>
      <c r="E13" s="143"/>
      <c r="F13" s="143"/>
      <c r="G13" s="143"/>
      <c r="H13" s="143"/>
      <c r="I13" s="143"/>
      <c r="J13" s="143"/>
      <c r="K13" s="2"/>
      <c r="L13" s="2"/>
    </row>
    <row r="14" spans="1:13" ht="18.75" x14ac:dyDescent="0.3">
      <c r="A14" s="129" t="s">
        <v>31</v>
      </c>
      <c r="B14" s="130"/>
      <c r="C14" s="130"/>
      <c r="D14" s="130"/>
      <c r="E14" s="130"/>
      <c r="F14" s="130"/>
      <c r="G14" s="130"/>
      <c r="H14" s="19"/>
      <c r="I14" s="78"/>
      <c r="J14" s="6"/>
      <c r="K14" s="4"/>
      <c r="L14" s="4"/>
    </row>
    <row r="15" spans="1:13" ht="18.75" x14ac:dyDescent="0.3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4"/>
      <c r="L15" s="4"/>
    </row>
    <row r="16" spans="1:13" ht="15.75" customHeight="1" x14ac:dyDescent="0.25">
      <c r="A16" s="3" t="s">
        <v>3</v>
      </c>
      <c r="B16" s="9"/>
      <c r="C16" s="9"/>
      <c r="D16" s="90" t="s">
        <v>4</v>
      </c>
      <c r="E16" s="90"/>
      <c r="F16" s="122"/>
      <c r="G16" s="122"/>
      <c r="H16" s="122"/>
      <c r="I16" s="11"/>
      <c r="J16" s="101"/>
      <c r="K16" s="11"/>
    </row>
    <row r="17" spans="1:13" ht="15.75" customHeight="1" x14ac:dyDescent="0.3">
      <c r="A17" s="1"/>
      <c r="B17" s="10"/>
      <c r="C17" s="14" t="s">
        <v>5</v>
      </c>
      <c r="D17" s="12"/>
      <c r="E17" s="20"/>
      <c r="F17" s="128" t="s">
        <v>6</v>
      </c>
      <c r="G17" s="128"/>
      <c r="H17" s="128"/>
      <c r="I17" s="102" t="s">
        <v>227</v>
      </c>
      <c r="J17" s="102"/>
      <c r="K17" s="102"/>
    </row>
    <row r="18" spans="1:13" ht="15.75" customHeight="1" thickBot="1" x14ac:dyDescent="0.25">
      <c r="A18" s="1"/>
      <c r="B18" s="11"/>
      <c r="C18" s="1"/>
      <c r="D18" s="1"/>
      <c r="E18" s="1"/>
      <c r="F18" s="1"/>
      <c r="G18" s="31"/>
      <c r="H18" s="1"/>
      <c r="I18" s="102" t="s">
        <v>228</v>
      </c>
      <c r="J18" s="103"/>
      <c r="K18" s="103"/>
      <c r="M18" s="32"/>
    </row>
    <row r="19" spans="1:13" ht="150.75" thickBot="1" x14ac:dyDescent="0.25">
      <c r="A19" s="48" t="s">
        <v>7</v>
      </c>
      <c r="B19" s="49" t="s">
        <v>32</v>
      </c>
      <c r="C19" s="50" t="s">
        <v>53</v>
      </c>
      <c r="D19" s="48" t="s">
        <v>75</v>
      </c>
      <c r="E19" s="51" t="s">
        <v>51</v>
      </c>
      <c r="F19" s="51" t="s">
        <v>66</v>
      </c>
      <c r="G19" s="51" t="s">
        <v>104</v>
      </c>
      <c r="H19" s="52" t="s">
        <v>105</v>
      </c>
      <c r="I19" s="51" t="s">
        <v>98</v>
      </c>
      <c r="J19" s="51" t="s">
        <v>99</v>
      </c>
      <c r="K19" s="51" t="s">
        <v>106</v>
      </c>
    </row>
    <row r="20" spans="1:13" ht="15.75" thickBot="1" x14ac:dyDescent="0.25">
      <c r="A20" s="48" t="s">
        <v>8</v>
      </c>
      <c r="B20" s="49" t="s">
        <v>9</v>
      </c>
      <c r="C20" s="50" t="s">
        <v>10</v>
      </c>
      <c r="D20" s="50" t="s">
        <v>11</v>
      </c>
      <c r="E20" s="48" t="s">
        <v>12</v>
      </c>
      <c r="F20" s="51" t="s">
        <v>13</v>
      </c>
      <c r="G20" s="51" t="s">
        <v>14</v>
      </c>
      <c r="H20" s="51" t="s">
        <v>15</v>
      </c>
      <c r="I20" s="79" t="s">
        <v>16</v>
      </c>
      <c r="J20" s="51" t="s">
        <v>17</v>
      </c>
      <c r="K20" s="51" t="s">
        <v>18</v>
      </c>
    </row>
    <row r="21" spans="1:13" ht="13.5" thickBot="1" x14ac:dyDescent="0.25">
      <c r="A21" s="138" t="s">
        <v>19</v>
      </c>
      <c r="B21" s="139"/>
      <c r="C21" s="139"/>
      <c r="D21" s="139"/>
      <c r="E21" s="139"/>
      <c r="F21" s="140"/>
      <c r="G21" s="54" t="s">
        <v>65</v>
      </c>
      <c r="H21" s="55" t="s">
        <v>64</v>
      </c>
      <c r="I21" s="80" t="s">
        <v>97</v>
      </c>
      <c r="J21" s="55" t="s">
        <v>229</v>
      </c>
      <c r="K21" s="54" t="s">
        <v>83</v>
      </c>
    </row>
    <row r="22" spans="1:13" x14ac:dyDescent="0.2">
      <c r="A22" s="58">
        <v>1</v>
      </c>
      <c r="B22" s="70"/>
      <c r="C22" s="105" t="s">
        <v>281</v>
      </c>
      <c r="D22" s="75"/>
      <c r="E22" s="75"/>
      <c r="F22" s="75"/>
      <c r="G22" s="44">
        <f>IF(D22-F22&gt;=0,D22-F22,0)</f>
        <v>0</v>
      </c>
      <c r="H22" s="97">
        <f>ROUND(G22*E22, 0)</f>
        <v>0</v>
      </c>
      <c r="I22" s="66">
        <f>ROUND(H22/1000*55.49, 2)</f>
        <v>0</v>
      </c>
      <c r="J22" s="66">
        <f>ROUND(H22/1000*58, 2)</f>
        <v>0</v>
      </c>
      <c r="K22" s="66">
        <f>ROUND(J22-I22, 2)</f>
        <v>0</v>
      </c>
    </row>
    <row r="23" spans="1:13" x14ac:dyDescent="0.2">
      <c r="A23" s="59">
        <v>2</v>
      </c>
      <c r="B23" s="68"/>
      <c r="C23" s="104" t="s">
        <v>282</v>
      </c>
      <c r="D23" s="75"/>
      <c r="E23" s="75"/>
      <c r="F23" s="75"/>
      <c r="G23" s="44">
        <f t="shared" ref="G23:G79" si="0">IF(D23-F23&gt;=0,D23-F23,0)</f>
        <v>0</v>
      </c>
      <c r="H23" s="97">
        <f t="shared" ref="H23:H79" si="1">ROUND(G23*E23, 0)</f>
        <v>0</v>
      </c>
      <c r="I23" s="66">
        <f t="shared" ref="I23:I79" si="2">ROUND(H23/1000*55.49, 2)</f>
        <v>0</v>
      </c>
      <c r="J23" s="66">
        <f t="shared" ref="J23:J79" si="3">ROUND(H23/1000*58, 2)</f>
        <v>0</v>
      </c>
      <c r="K23" s="66">
        <f t="shared" ref="K23:K79" si="4">ROUND(J23-I23, 2)</f>
        <v>0</v>
      </c>
    </row>
    <row r="24" spans="1:13" x14ac:dyDescent="0.2">
      <c r="A24" s="59">
        <v>3</v>
      </c>
      <c r="B24" s="68"/>
      <c r="C24" s="104" t="s">
        <v>283</v>
      </c>
      <c r="D24" s="75"/>
      <c r="E24" s="75"/>
      <c r="F24" s="75"/>
      <c r="G24" s="44">
        <f t="shared" si="0"/>
        <v>0</v>
      </c>
      <c r="H24" s="97">
        <f t="shared" si="1"/>
        <v>0</v>
      </c>
      <c r="I24" s="66">
        <f t="shared" si="2"/>
        <v>0</v>
      </c>
      <c r="J24" s="66">
        <f t="shared" si="3"/>
        <v>0</v>
      </c>
      <c r="K24" s="66">
        <f t="shared" si="4"/>
        <v>0</v>
      </c>
    </row>
    <row r="25" spans="1:13" x14ac:dyDescent="0.2">
      <c r="A25" s="59">
        <v>4</v>
      </c>
      <c r="B25" s="68"/>
      <c r="C25" s="104" t="s">
        <v>284</v>
      </c>
      <c r="D25" s="75"/>
      <c r="E25" s="75"/>
      <c r="F25" s="75"/>
      <c r="G25" s="44">
        <f t="shared" si="0"/>
        <v>0</v>
      </c>
      <c r="H25" s="97">
        <f t="shared" si="1"/>
        <v>0</v>
      </c>
      <c r="I25" s="66">
        <f t="shared" si="2"/>
        <v>0</v>
      </c>
      <c r="J25" s="66">
        <f t="shared" si="3"/>
        <v>0</v>
      </c>
      <c r="K25" s="66">
        <f t="shared" si="4"/>
        <v>0</v>
      </c>
    </row>
    <row r="26" spans="1:13" x14ac:dyDescent="0.2">
      <c r="A26" s="59">
        <v>5</v>
      </c>
      <c r="B26" s="68"/>
      <c r="C26" s="104" t="s">
        <v>285</v>
      </c>
      <c r="D26" s="75"/>
      <c r="E26" s="75"/>
      <c r="F26" s="75"/>
      <c r="G26" s="44">
        <f t="shared" si="0"/>
        <v>0</v>
      </c>
      <c r="H26" s="97">
        <f t="shared" si="1"/>
        <v>0</v>
      </c>
      <c r="I26" s="66">
        <f t="shared" si="2"/>
        <v>0</v>
      </c>
      <c r="J26" s="66">
        <f t="shared" si="3"/>
        <v>0</v>
      </c>
      <c r="K26" s="66">
        <f t="shared" si="4"/>
        <v>0</v>
      </c>
    </row>
    <row r="27" spans="1:13" x14ac:dyDescent="0.2">
      <c r="A27" s="59">
        <v>6</v>
      </c>
      <c r="B27" s="68"/>
      <c r="C27" s="104" t="s">
        <v>286</v>
      </c>
      <c r="D27" s="75"/>
      <c r="E27" s="75"/>
      <c r="F27" s="75"/>
      <c r="G27" s="44">
        <f t="shared" si="0"/>
        <v>0</v>
      </c>
      <c r="H27" s="97">
        <f t="shared" si="1"/>
        <v>0</v>
      </c>
      <c r="I27" s="66">
        <f t="shared" si="2"/>
        <v>0</v>
      </c>
      <c r="J27" s="66">
        <f t="shared" si="3"/>
        <v>0</v>
      </c>
      <c r="K27" s="66">
        <f t="shared" si="4"/>
        <v>0</v>
      </c>
    </row>
    <row r="28" spans="1:13" x14ac:dyDescent="0.2">
      <c r="A28" s="59">
        <v>7</v>
      </c>
      <c r="B28" s="68"/>
      <c r="C28" s="104" t="s">
        <v>287</v>
      </c>
      <c r="D28" s="75"/>
      <c r="E28" s="75"/>
      <c r="F28" s="75"/>
      <c r="G28" s="44">
        <f t="shared" si="0"/>
        <v>0</v>
      </c>
      <c r="H28" s="97">
        <f t="shared" si="1"/>
        <v>0</v>
      </c>
      <c r="I28" s="66">
        <f t="shared" si="2"/>
        <v>0</v>
      </c>
      <c r="J28" s="66">
        <f t="shared" si="3"/>
        <v>0</v>
      </c>
      <c r="K28" s="66">
        <f t="shared" si="4"/>
        <v>0</v>
      </c>
    </row>
    <row r="29" spans="1:13" x14ac:dyDescent="0.2">
      <c r="A29" s="59">
        <v>8</v>
      </c>
      <c r="B29" s="68"/>
      <c r="C29" s="104" t="s">
        <v>288</v>
      </c>
      <c r="D29" s="75"/>
      <c r="E29" s="75"/>
      <c r="F29" s="75"/>
      <c r="G29" s="44">
        <f t="shared" si="0"/>
        <v>0</v>
      </c>
      <c r="H29" s="97">
        <f t="shared" si="1"/>
        <v>0</v>
      </c>
      <c r="I29" s="66">
        <f t="shared" si="2"/>
        <v>0</v>
      </c>
      <c r="J29" s="66">
        <f t="shared" si="3"/>
        <v>0</v>
      </c>
      <c r="K29" s="66">
        <f t="shared" si="4"/>
        <v>0</v>
      </c>
    </row>
    <row r="30" spans="1:13" x14ac:dyDescent="0.2">
      <c r="A30" s="59">
        <v>9</v>
      </c>
      <c r="B30" s="68"/>
      <c r="C30" s="104" t="s">
        <v>289</v>
      </c>
      <c r="D30" s="75"/>
      <c r="E30" s="75"/>
      <c r="F30" s="75"/>
      <c r="G30" s="44">
        <f t="shared" si="0"/>
        <v>0</v>
      </c>
      <c r="H30" s="97">
        <f t="shared" si="1"/>
        <v>0</v>
      </c>
      <c r="I30" s="66">
        <f t="shared" si="2"/>
        <v>0</v>
      </c>
      <c r="J30" s="66">
        <f t="shared" si="3"/>
        <v>0</v>
      </c>
      <c r="K30" s="66">
        <f t="shared" si="4"/>
        <v>0</v>
      </c>
    </row>
    <row r="31" spans="1:13" x14ac:dyDescent="0.2">
      <c r="A31" s="59">
        <v>10</v>
      </c>
      <c r="B31" s="68"/>
      <c r="C31" s="104" t="s">
        <v>290</v>
      </c>
      <c r="D31" s="75"/>
      <c r="E31" s="75"/>
      <c r="F31" s="75"/>
      <c r="G31" s="44">
        <f t="shared" si="0"/>
        <v>0</v>
      </c>
      <c r="H31" s="97">
        <f t="shared" si="1"/>
        <v>0</v>
      </c>
      <c r="I31" s="66">
        <f t="shared" si="2"/>
        <v>0</v>
      </c>
      <c r="J31" s="66">
        <f t="shared" si="3"/>
        <v>0</v>
      </c>
      <c r="K31" s="66">
        <f t="shared" si="4"/>
        <v>0</v>
      </c>
    </row>
    <row r="32" spans="1:13" x14ac:dyDescent="0.2">
      <c r="A32" s="59">
        <v>11</v>
      </c>
      <c r="B32" s="68"/>
      <c r="C32" s="104" t="s">
        <v>291</v>
      </c>
      <c r="D32" s="75"/>
      <c r="E32" s="75"/>
      <c r="F32" s="75"/>
      <c r="G32" s="44">
        <f t="shared" si="0"/>
        <v>0</v>
      </c>
      <c r="H32" s="97">
        <f t="shared" si="1"/>
        <v>0</v>
      </c>
      <c r="I32" s="66">
        <f t="shared" si="2"/>
        <v>0</v>
      </c>
      <c r="J32" s="66">
        <f t="shared" si="3"/>
        <v>0</v>
      </c>
      <c r="K32" s="66">
        <f t="shared" si="4"/>
        <v>0</v>
      </c>
    </row>
    <row r="33" spans="1:11" x14ac:dyDescent="0.2">
      <c r="A33" s="59">
        <v>12</v>
      </c>
      <c r="B33" s="68"/>
      <c r="C33" s="104" t="s">
        <v>292</v>
      </c>
      <c r="D33" s="75"/>
      <c r="E33" s="75"/>
      <c r="F33" s="75"/>
      <c r="G33" s="44">
        <f t="shared" si="0"/>
        <v>0</v>
      </c>
      <c r="H33" s="97">
        <f t="shared" si="1"/>
        <v>0</v>
      </c>
      <c r="I33" s="66">
        <f t="shared" si="2"/>
        <v>0</v>
      </c>
      <c r="J33" s="66">
        <f t="shared" si="3"/>
        <v>0</v>
      </c>
      <c r="K33" s="66">
        <f t="shared" si="4"/>
        <v>0</v>
      </c>
    </row>
    <row r="34" spans="1:11" x14ac:dyDescent="0.2">
      <c r="A34" s="59">
        <v>13</v>
      </c>
      <c r="B34" s="68"/>
      <c r="C34" s="104" t="s">
        <v>293</v>
      </c>
      <c r="D34" s="75"/>
      <c r="E34" s="75"/>
      <c r="F34" s="75"/>
      <c r="G34" s="44">
        <f t="shared" si="0"/>
        <v>0</v>
      </c>
      <c r="H34" s="97">
        <f t="shared" si="1"/>
        <v>0</v>
      </c>
      <c r="I34" s="66">
        <f t="shared" si="2"/>
        <v>0</v>
      </c>
      <c r="J34" s="66">
        <f t="shared" si="3"/>
        <v>0</v>
      </c>
      <c r="K34" s="66">
        <f t="shared" si="4"/>
        <v>0</v>
      </c>
    </row>
    <row r="35" spans="1:11" x14ac:dyDescent="0.2">
      <c r="A35" s="59">
        <v>14</v>
      </c>
      <c r="B35" s="68"/>
      <c r="C35" s="104" t="s">
        <v>294</v>
      </c>
      <c r="D35" s="75"/>
      <c r="E35" s="75"/>
      <c r="F35" s="75"/>
      <c r="G35" s="44">
        <f t="shared" si="0"/>
        <v>0</v>
      </c>
      <c r="H35" s="97">
        <f t="shared" si="1"/>
        <v>0</v>
      </c>
      <c r="I35" s="66">
        <f t="shared" si="2"/>
        <v>0</v>
      </c>
      <c r="J35" s="66">
        <f t="shared" si="3"/>
        <v>0</v>
      </c>
      <c r="K35" s="66">
        <f t="shared" si="4"/>
        <v>0</v>
      </c>
    </row>
    <row r="36" spans="1:11" x14ac:dyDescent="0.2">
      <c r="A36" s="59">
        <v>15</v>
      </c>
      <c r="B36" s="68"/>
      <c r="C36" s="104" t="s">
        <v>295</v>
      </c>
      <c r="D36" s="75"/>
      <c r="E36" s="75"/>
      <c r="F36" s="75"/>
      <c r="G36" s="44">
        <f t="shared" si="0"/>
        <v>0</v>
      </c>
      <c r="H36" s="97">
        <f t="shared" si="1"/>
        <v>0</v>
      </c>
      <c r="I36" s="66">
        <f t="shared" si="2"/>
        <v>0</v>
      </c>
      <c r="J36" s="66">
        <f t="shared" si="3"/>
        <v>0</v>
      </c>
      <c r="K36" s="66">
        <f t="shared" si="4"/>
        <v>0</v>
      </c>
    </row>
    <row r="37" spans="1:11" x14ac:dyDescent="0.2">
      <c r="A37" s="59">
        <v>16</v>
      </c>
      <c r="B37" s="68"/>
      <c r="C37" s="104" t="s">
        <v>296</v>
      </c>
      <c r="D37" s="75"/>
      <c r="E37" s="75"/>
      <c r="F37" s="75"/>
      <c r="G37" s="44">
        <f t="shared" si="0"/>
        <v>0</v>
      </c>
      <c r="H37" s="97">
        <f t="shared" si="1"/>
        <v>0</v>
      </c>
      <c r="I37" s="66">
        <f t="shared" si="2"/>
        <v>0</v>
      </c>
      <c r="J37" s="66">
        <f t="shared" si="3"/>
        <v>0</v>
      </c>
      <c r="K37" s="66">
        <f t="shared" si="4"/>
        <v>0</v>
      </c>
    </row>
    <row r="38" spans="1:11" x14ac:dyDescent="0.2">
      <c r="A38" s="59">
        <v>17</v>
      </c>
      <c r="B38" s="68"/>
      <c r="C38" s="104" t="s">
        <v>297</v>
      </c>
      <c r="D38" s="75"/>
      <c r="E38" s="75"/>
      <c r="F38" s="75"/>
      <c r="G38" s="44">
        <f t="shared" si="0"/>
        <v>0</v>
      </c>
      <c r="H38" s="97">
        <f t="shared" si="1"/>
        <v>0</v>
      </c>
      <c r="I38" s="66">
        <f t="shared" si="2"/>
        <v>0</v>
      </c>
      <c r="J38" s="66">
        <f t="shared" si="3"/>
        <v>0</v>
      </c>
      <c r="K38" s="66">
        <f t="shared" si="4"/>
        <v>0</v>
      </c>
    </row>
    <row r="39" spans="1:11" x14ac:dyDescent="0.2">
      <c r="A39" s="59">
        <v>18</v>
      </c>
      <c r="B39" s="68"/>
      <c r="C39" s="104" t="s">
        <v>298</v>
      </c>
      <c r="D39" s="75"/>
      <c r="E39" s="75"/>
      <c r="F39" s="75"/>
      <c r="G39" s="44">
        <f t="shared" si="0"/>
        <v>0</v>
      </c>
      <c r="H39" s="97">
        <f t="shared" si="1"/>
        <v>0</v>
      </c>
      <c r="I39" s="66">
        <f t="shared" si="2"/>
        <v>0</v>
      </c>
      <c r="J39" s="66">
        <f t="shared" si="3"/>
        <v>0</v>
      </c>
      <c r="K39" s="66">
        <f t="shared" si="4"/>
        <v>0</v>
      </c>
    </row>
    <row r="40" spans="1:11" x14ac:dyDescent="0.2">
      <c r="A40" s="59">
        <v>19</v>
      </c>
      <c r="B40" s="68"/>
      <c r="C40" s="104" t="s">
        <v>299</v>
      </c>
      <c r="D40" s="75"/>
      <c r="E40" s="75"/>
      <c r="F40" s="75"/>
      <c r="G40" s="44">
        <f t="shared" si="0"/>
        <v>0</v>
      </c>
      <c r="H40" s="97">
        <f t="shared" si="1"/>
        <v>0</v>
      </c>
      <c r="I40" s="66">
        <f t="shared" si="2"/>
        <v>0</v>
      </c>
      <c r="J40" s="66">
        <f t="shared" si="3"/>
        <v>0</v>
      </c>
      <c r="K40" s="66">
        <f t="shared" si="4"/>
        <v>0</v>
      </c>
    </row>
    <row r="41" spans="1:11" x14ac:dyDescent="0.2">
      <c r="A41" s="59">
        <v>20</v>
      </c>
      <c r="B41" s="68"/>
      <c r="C41" s="104" t="s">
        <v>300</v>
      </c>
      <c r="D41" s="75"/>
      <c r="E41" s="75"/>
      <c r="F41" s="75"/>
      <c r="G41" s="44">
        <f t="shared" si="0"/>
        <v>0</v>
      </c>
      <c r="H41" s="97">
        <f t="shared" si="1"/>
        <v>0</v>
      </c>
      <c r="I41" s="66">
        <f t="shared" si="2"/>
        <v>0</v>
      </c>
      <c r="J41" s="66">
        <f t="shared" si="3"/>
        <v>0</v>
      </c>
      <c r="K41" s="66">
        <f t="shared" si="4"/>
        <v>0</v>
      </c>
    </row>
    <row r="42" spans="1:11" x14ac:dyDescent="0.2">
      <c r="A42" s="59">
        <v>21</v>
      </c>
      <c r="B42" s="68"/>
      <c r="C42" s="104" t="s">
        <v>301</v>
      </c>
      <c r="D42" s="75"/>
      <c r="E42" s="75"/>
      <c r="F42" s="75"/>
      <c r="G42" s="44">
        <f t="shared" si="0"/>
        <v>0</v>
      </c>
      <c r="H42" s="97">
        <f t="shared" si="1"/>
        <v>0</v>
      </c>
      <c r="I42" s="66">
        <f t="shared" si="2"/>
        <v>0</v>
      </c>
      <c r="J42" s="66">
        <f t="shared" si="3"/>
        <v>0</v>
      </c>
      <c r="K42" s="66">
        <f t="shared" si="4"/>
        <v>0</v>
      </c>
    </row>
    <row r="43" spans="1:11" x14ac:dyDescent="0.2">
      <c r="A43" s="59">
        <v>22</v>
      </c>
      <c r="B43" s="68"/>
      <c r="C43" s="104" t="s">
        <v>302</v>
      </c>
      <c r="D43" s="75"/>
      <c r="E43" s="75"/>
      <c r="F43" s="75"/>
      <c r="G43" s="44">
        <f t="shared" si="0"/>
        <v>0</v>
      </c>
      <c r="H43" s="97">
        <f t="shared" si="1"/>
        <v>0</v>
      </c>
      <c r="I43" s="66">
        <f t="shared" si="2"/>
        <v>0</v>
      </c>
      <c r="J43" s="66">
        <f t="shared" si="3"/>
        <v>0</v>
      </c>
      <c r="K43" s="66">
        <f t="shared" si="4"/>
        <v>0</v>
      </c>
    </row>
    <row r="44" spans="1:11" x14ac:dyDescent="0.2">
      <c r="A44" s="59">
        <v>23</v>
      </c>
      <c r="B44" s="68"/>
      <c r="C44" s="104" t="s">
        <v>303</v>
      </c>
      <c r="D44" s="75"/>
      <c r="E44" s="75"/>
      <c r="F44" s="75"/>
      <c r="G44" s="44">
        <f t="shared" si="0"/>
        <v>0</v>
      </c>
      <c r="H44" s="97">
        <f t="shared" si="1"/>
        <v>0</v>
      </c>
      <c r="I44" s="66">
        <f t="shared" si="2"/>
        <v>0</v>
      </c>
      <c r="J44" s="66">
        <f t="shared" si="3"/>
        <v>0</v>
      </c>
      <c r="K44" s="66">
        <f t="shared" si="4"/>
        <v>0</v>
      </c>
    </row>
    <row r="45" spans="1:11" x14ac:dyDescent="0.2">
      <c r="A45" s="59">
        <v>24</v>
      </c>
      <c r="B45" s="68"/>
      <c r="C45" s="104" t="s">
        <v>304</v>
      </c>
      <c r="D45" s="75"/>
      <c r="E45" s="75"/>
      <c r="F45" s="75"/>
      <c r="G45" s="44">
        <f t="shared" si="0"/>
        <v>0</v>
      </c>
      <c r="H45" s="97">
        <f t="shared" si="1"/>
        <v>0</v>
      </c>
      <c r="I45" s="66">
        <f t="shared" si="2"/>
        <v>0</v>
      </c>
      <c r="J45" s="66">
        <f t="shared" si="3"/>
        <v>0</v>
      </c>
      <c r="K45" s="66">
        <f t="shared" si="4"/>
        <v>0</v>
      </c>
    </row>
    <row r="46" spans="1:11" x14ac:dyDescent="0.2">
      <c r="A46" s="59">
        <v>25</v>
      </c>
      <c r="B46" s="68"/>
      <c r="C46" s="104" t="s">
        <v>305</v>
      </c>
      <c r="D46" s="75"/>
      <c r="E46" s="75"/>
      <c r="F46" s="75"/>
      <c r="G46" s="44">
        <f t="shared" si="0"/>
        <v>0</v>
      </c>
      <c r="H46" s="97">
        <f t="shared" si="1"/>
        <v>0</v>
      </c>
      <c r="I46" s="66">
        <f t="shared" si="2"/>
        <v>0</v>
      </c>
      <c r="J46" s="66">
        <f t="shared" si="3"/>
        <v>0</v>
      </c>
      <c r="K46" s="66">
        <f t="shared" si="4"/>
        <v>0</v>
      </c>
    </row>
    <row r="47" spans="1:11" x14ac:dyDescent="0.2">
      <c r="A47" s="59">
        <v>26</v>
      </c>
      <c r="B47" s="68"/>
      <c r="C47" s="104" t="s">
        <v>306</v>
      </c>
      <c r="D47" s="75"/>
      <c r="E47" s="75"/>
      <c r="F47" s="75"/>
      <c r="G47" s="44">
        <f t="shared" si="0"/>
        <v>0</v>
      </c>
      <c r="H47" s="97">
        <f t="shared" si="1"/>
        <v>0</v>
      </c>
      <c r="I47" s="66">
        <f t="shared" si="2"/>
        <v>0</v>
      </c>
      <c r="J47" s="66">
        <f t="shared" si="3"/>
        <v>0</v>
      </c>
      <c r="K47" s="66">
        <f t="shared" si="4"/>
        <v>0</v>
      </c>
    </row>
    <row r="48" spans="1:11" x14ac:dyDescent="0.2">
      <c r="A48" s="59">
        <v>27</v>
      </c>
      <c r="B48" s="68"/>
      <c r="C48" s="104" t="s">
        <v>307</v>
      </c>
      <c r="D48" s="75"/>
      <c r="E48" s="75"/>
      <c r="F48" s="75"/>
      <c r="G48" s="44">
        <f t="shared" si="0"/>
        <v>0</v>
      </c>
      <c r="H48" s="97">
        <f t="shared" si="1"/>
        <v>0</v>
      </c>
      <c r="I48" s="66">
        <f t="shared" si="2"/>
        <v>0</v>
      </c>
      <c r="J48" s="66">
        <f t="shared" si="3"/>
        <v>0</v>
      </c>
      <c r="K48" s="66">
        <f t="shared" si="4"/>
        <v>0</v>
      </c>
    </row>
    <row r="49" spans="1:11" x14ac:dyDescent="0.2">
      <c r="A49" s="59">
        <v>28</v>
      </c>
      <c r="B49" s="68"/>
      <c r="C49" s="104" t="s">
        <v>308</v>
      </c>
      <c r="D49" s="75"/>
      <c r="E49" s="75"/>
      <c r="F49" s="75"/>
      <c r="G49" s="44">
        <f t="shared" si="0"/>
        <v>0</v>
      </c>
      <c r="H49" s="97">
        <f t="shared" si="1"/>
        <v>0</v>
      </c>
      <c r="I49" s="66">
        <f t="shared" si="2"/>
        <v>0</v>
      </c>
      <c r="J49" s="66">
        <f t="shared" si="3"/>
        <v>0</v>
      </c>
      <c r="K49" s="66">
        <f t="shared" si="4"/>
        <v>0</v>
      </c>
    </row>
    <row r="50" spans="1:11" x14ac:dyDescent="0.2">
      <c r="A50" s="59">
        <v>29</v>
      </c>
      <c r="B50" s="68"/>
      <c r="C50" s="104" t="s">
        <v>309</v>
      </c>
      <c r="D50" s="75"/>
      <c r="E50" s="75"/>
      <c r="F50" s="75"/>
      <c r="G50" s="44">
        <f t="shared" si="0"/>
        <v>0</v>
      </c>
      <c r="H50" s="97">
        <f t="shared" si="1"/>
        <v>0</v>
      </c>
      <c r="I50" s="66">
        <f t="shared" si="2"/>
        <v>0</v>
      </c>
      <c r="J50" s="66">
        <f t="shared" si="3"/>
        <v>0</v>
      </c>
      <c r="K50" s="66">
        <f t="shared" si="4"/>
        <v>0</v>
      </c>
    </row>
    <row r="51" spans="1:11" x14ac:dyDescent="0.2">
      <c r="A51" s="59">
        <v>30</v>
      </c>
      <c r="B51" s="68"/>
      <c r="C51" s="104" t="s">
        <v>310</v>
      </c>
      <c r="D51" s="75"/>
      <c r="E51" s="75"/>
      <c r="F51" s="75"/>
      <c r="G51" s="44">
        <f t="shared" si="0"/>
        <v>0</v>
      </c>
      <c r="H51" s="97">
        <f t="shared" si="1"/>
        <v>0</v>
      </c>
      <c r="I51" s="66">
        <f t="shared" si="2"/>
        <v>0</v>
      </c>
      <c r="J51" s="66">
        <f t="shared" si="3"/>
        <v>0</v>
      </c>
      <c r="K51" s="66">
        <f t="shared" si="4"/>
        <v>0</v>
      </c>
    </row>
    <row r="52" spans="1:11" x14ac:dyDescent="0.2">
      <c r="A52" s="59">
        <v>31</v>
      </c>
      <c r="B52" s="68"/>
      <c r="C52" s="104" t="s">
        <v>311</v>
      </c>
      <c r="D52" s="75"/>
      <c r="E52" s="75"/>
      <c r="F52" s="75"/>
      <c r="G52" s="44">
        <f t="shared" si="0"/>
        <v>0</v>
      </c>
      <c r="H52" s="97">
        <f t="shared" si="1"/>
        <v>0</v>
      </c>
      <c r="I52" s="66">
        <f t="shared" si="2"/>
        <v>0</v>
      </c>
      <c r="J52" s="66">
        <f t="shared" si="3"/>
        <v>0</v>
      </c>
      <c r="K52" s="66">
        <f t="shared" si="4"/>
        <v>0</v>
      </c>
    </row>
    <row r="53" spans="1:11" x14ac:dyDescent="0.2">
      <c r="A53" s="59">
        <v>32</v>
      </c>
      <c r="B53" s="68"/>
      <c r="C53" s="104" t="s">
        <v>312</v>
      </c>
      <c r="D53" s="75"/>
      <c r="E53" s="75"/>
      <c r="F53" s="75"/>
      <c r="G53" s="44">
        <f t="shared" si="0"/>
        <v>0</v>
      </c>
      <c r="H53" s="97">
        <f t="shared" si="1"/>
        <v>0</v>
      </c>
      <c r="I53" s="66">
        <f t="shared" si="2"/>
        <v>0</v>
      </c>
      <c r="J53" s="66">
        <f t="shared" si="3"/>
        <v>0</v>
      </c>
      <c r="K53" s="66">
        <f t="shared" si="4"/>
        <v>0</v>
      </c>
    </row>
    <row r="54" spans="1:11" x14ac:dyDescent="0.2">
      <c r="A54" s="59">
        <v>33</v>
      </c>
      <c r="B54" s="68"/>
      <c r="C54" s="104" t="s">
        <v>313</v>
      </c>
      <c r="D54" s="75"/>
      <c r="E54" s="75"/>
      <c r="F54" s="75"/>
      <c r="G54" s="44">
        <f t="shared" si="0"/>
        <v>0</v>
      </c>
      <c r="H54" s="97">
        <f t="shared" si="1"/>
        <v>0</v>
      </c>
      <c r="I54" s="66">
        <f t="shared" si="2"/>
        <v>0</v>
      </c>
      <c r="J54" s="66">
        <f t="shared" si="3"/>
        <v>0</v>
      </c>
      <c r="K54" s="66">
        <f t="shared" si="4"/>
        <v>0</v>
      </c>
    </row>
    <row r="55" spans="1:11" x14ac:dyDescent="0.2">
      <c r="A55" s="59">
        <v>34</v>
      </c>
      <c r="B55" s="68"/>
      <c r="C55" s="104" t="s">
        <v>314</v>
      </c>
      <c r="D55" s="75"/>
      <c r="E55" s="75"/>
      <c r="F55" s="75"/>
      <c r="G55" s="44">
        <f t="shared" si="0"/>
        <v>0</v>
      </c>
      <c r="H55" s="97">
        <f t="shared" si="1"/>
        <v>0</v>
      </c>
      <c r="I55" s="66">
        <f t="shared" si="2"/>
        <v>0</v>
      </c>
      <c r="J55" s="66">
        <f t="shared" si="3"/>
        <v>0</v>
      </c>
      <c r="K55" s="66">
        <f t="shared" si="4"/>
        <v>0</v>
      </c>
    </row>
    <row r="56" spans="1:11" ht="25.5" x14ac:dyDescent="0.2">
      <c r="A56" s="59">
        <v>35</v>
      </c>
      <c r="B56" s="68"/>
      <c r="C56" s="104" t="s">
        <v>315</v>
      </c>
      <c r="D56" s="75"/>
      <c r="E56" s="75"/>
      <c r="F56" s="75"/>
      <c r="G56" s="44">
        <f t="shared" si="0"/>
        <v>0</v>
      </c>
      <c r="H56" s="97">
        <f t="shared" si="1"/>
        <v>0</v>
      </c>
      <c r="I56" s="66">
        <f t="shared" si="2"/>
        <v>0</v>
      </c>
      <c r="J56" s="66">
        <f t="shared" si="3"/>
        <v>0</v>
      </c>
      <c r="K56" s="66">
        <f t="shared" si="4"/>
        <v>0</v>
      </c>
    </row>
    <row r="57" spans="1:11" x14ac:dyDescent="0.2">
      <c r="A57" s="59">
        <v>36</v>
      </c>
      <c r="B57" s="68"/>
      <c r="C57" s="104" t="s">
        <v>316</v>
      </c>
      <c r="D57" s="75"/>
      <c r="E57" s="75"/>
      <c r="F57" s="75"/>
      <c r="G57" s="44">
        <f t="shared" si="0"/>
        <v>0</v>
      </c>
      <c r="H57" s="97">
        <f t="shared" si="1"/>
        <v>0</v>
      </c>
      <c r="I57" s="66">
        <f t="shared" si="2"/>
        <v>0</v>
      </c>
      <c r="J57" s="66">
        <f t="shared" si="3"/>
        <v>0</v>
      </c>
      <c r="K57" s="66">
        <f t="shared" si="4"/>
        <v>0</v>
      </c>
    </row>
    <row r="58" spans="1:11" x14ac:dyDescent="0.2">
      <c r="A58" s="59">
        <v>37</v>
      </c>
      <c r="B58" s="68"/>
      <c r="C58" s="104" t="s">
        <v>317</v>
      </c>
      <c r="D58" s="75"/>
      <c r="E58" s="75"/>
      <c r="F58" s="75"/>
      <c r="G58" s="44">
        <f t="shared" si="0"/>
        <v>0</v>
      </c>
      <c r="H58" s="97">
        <f t="shared" si="1"/>
        <v>0</v>
      </c>
      <c r="I58" s="66">
        <f t="shared" si="2"/>
        <v>0</v>
      </c>
      <c r="J58" s="66">
        <f t="shared" si="3"/>
        <v>0</v>
      </c>
      <c r="K58" s="66">
        <f t="shared" si="4"/>
        <v>0</v>
      </c>
    </row>
    <row r="59" spans="1:11" x14ac:dyDescent="0.2">
      <c r="A59" s="59">
        <v>38</v>
      </c>
      <c r="B59" s="68"/>
      <c r="C59" s="104" t="s">
        <v>318</v>
      </c>
      <c r="D59" s="75"/>
      <c r="E59" s="75"/>
      <c r="F59" s="75"/>
      <c r="G59" s="44">
        <f t="shared" si="0"/>
        <v>0</v>
      </c>
      <c r="H59" s="97">
        <f t="shared" si="1"/>
        <v>0</v>
      </c>
      <c r="I59" s="66">
        <f t="shared" si="2"/>
        <v>0</v>
      </c>
      <c r="J59" s="66">
        <f t="shared" si="3"/>
        <v>0</v>
      </c>
      <c r="K59" s="66">
        <f t="shared" si="4"/>
        <v>0</v>
      </c>
    </row>
    <row r="60" spans="1:11" x14ac:dyDescent="0.2">
      <c r="A60" s="59">
        <v>39</v>
      </c>
      <c r="B60" s="68"/>
      <c r="C60" s="104" t="s">
        <v>319</v>
      </c>
      <c r="D60" s="75"/>
      <c r="E60" s="75"/>
      <c r="F60" s="75"/>
      <c r="G60" s="44">
        <f t="shared" si="0"/>
        <v>0</v>
      </c>
      <c r="H60" s="97">
        <f t="shared" si="1"/>
        <v>0</v>
      </c>
      <c r="I60" s="66">
        <f t="shared" si="2"/>
        <v>0</v>
      </c>
      <c r="J60" s="66">
        <f t="shared" si="3"/>
        <v>0</v>
      </c>
      <c r="K60" s="66">
        <f t="shared" si="4"/>
        <v>0</v>
      </c>
    </row>
    <row r="61" spans="1:11" x14ac:dyDescent="0.2">
      <c r="A61" s="59">
        <v>40</v>
      </c>
      <c r="B61" s="68"/>
      <c r="C61" s="104" t="s">
        <v>320</v>
      </c>
      <c r="D61" s="75"/>
      <c r="E61" s="75"/>
      <c r="F61" s="75"/>
      <c r="G61" s="44">
        <f t="shared" si="0"/>
        <v>0</v>
      </c>
      <c r="H61" s="97">
        <f t="shared" si="1"/>
        <v>0</v>
      </c>
      <c r="I61" s="66">
        <f t="shared" si="2"/>
        <v>0</v>
      </c>
      <c r="J61" s="66">
        <f t="shared" si="3"/>
        <v>0</v>
      </c>
      <c r="K61" s="66">
        <f t="shared" si="4"/>
        <v>0</v>
      </c>
    </row>
    <row r="62" spans="1:11" x14ac:dyDescent="0.2">
      <c r="A62" s="59">
        <v>41</v>
      </c>
      <c r="B62" s="68"/>
      <c r="C62" s="104" t="s">
        <v>321</v>
      </c>
      <c r="D62" s="75"/>
      <c r="E62" s="75"/>
      <c r="F62" s="75"/>
      <c r="G62" s="44">
        <f t="shared" si="0"/>
        <v>0</v>
      </c>
      <c r="H62" s="97">
        <f t="shared" si="1"/>
        <v>0</v>
      </c>
      <c r="I62" s="66">
        <f t="shared" si="2"/>
        <v>0</v>
      </c>
      <c r="J62" s="66">
        <f t="shared" si="3"/>
        <v>0</v>
      </c>
      <c r="K62" s="66">
        <f t="shared" si="4"/>
        <v>0</v>
      </c>
    </row>
    <row r="63" spans="1:11" x14ac:dyDescent="0.2">
      <c r="A63" s="59">
        <v>42</v>
      </c>
      <c r="B63" s="68"/>
      <c r="C63" s="104" t="s">
        <v>322</v>
      </c>
      <c r="D63" s="75"/>
      <c r="E63" s="75"/>
      <c r="F63" s="75"/>
      <c r="G63" s="44">
        <f t="shared" si="0"/>
        <v>0</v>
      </c>
      <c r="H63" s="97">
        <f t="shared" si="1"/>
        <v>0</v>
      </c>
      <c r="I63" s="66">
        <f t="shared" si="2"/>
        <v>0</v>
      </c>
      <c r="J63" s="66">
        <f t="shared" si="3"/>
        <v>0</v>
      </c>
      <c r="K63" s="66">
        <f t="shared" si="4"/>
        <v>0</v>
      </c>
    </row>
    <row r="64" spans="1:11" x14ac:dyDescent="0.2">
      <c r="A64" s="59">
        <v>43</v>
      </c>
      <c r="B64" s="68"/>
      <c r="C64" s="104" t="s">
        <v>323</v>
      </c>
      <c r="D64" s="75"/>
      <c r="E64" s="75"/>
      <c r="F64" s="75"/>
      <c r="G64" s="44">
        <f t="shared" si="0"/>
        <v>0</v>
      </c>
      <c r="H64" s="97">
        <f t="shared" si="1"/>
        <v>0</v>
      </c>
      <c r="I64" s="66">
        <f t="shared" si="2"/>
        <v>0</v>
      </c>
      <c r="J64" s="66">
        <f t="shared" si="3"/>
        <v>0</v>
      </c>
      <c r="K64" s="66">
        <f t="shared" si="4"/>
        <v>0</v>
      </c>
    </row>
    <row r="65" spans="1:11" x14ac:dyDescent="0.2">
      <c r="A65" s="59">
        <v>44</v>
      </c>
      <c r="B65" s="68"/>
      <c r="C65" s="104" t="s">
        <v>324</v>
      </c>
      <c r="D65" s="75"/>
      <c r="E65" s="75"/>
      <c r="F65" s="75"/>
      <c r="G65" s="44">
        <f t="shared" si="0"/>
        <v>0</v>
      </c>
      <c r="H65" s="97">
        <f t="shared" si="1"/>
        <v>0</v>
      </c>
      <c r="I65" s="66">
        <f t="shared" si="2"/>
        <v>0</v>
      </c>
      <c r="J65" s="66">
        <f t="shared" si="3"/>
        <v>0</v>
      </c>
      <c r="K65" s="66">
        <f t="shared" si="4"/>
        <v>0</v>
      </c>
    </row>
    <row r="66" spans="1:11" x14ac:dyDescent="0.2">
      <c r="A66" s="59">
        <v>45</v>
      </c>
      <c r="B66" s="68"/>
      <c r="C66" s="104" t="s">
        <v>325</v>
      </c>
      <c r="D66" s="75"/>
      <c r="E66" s="75"/>
      <c r="F66" s="75"/>
      <c r="G66" s="44">
        <f t="shared" si="0"/>
        <v>0</v>
      </c>
      <c r="H66" s="97">
        <f t="shared" si="1"/>
        <v>0</v>
      </c>
      <c r="I66" s="66">
        <f t="shared" si="2"/>
        <v>0</v>
      </c>
      <c r="J66" s="66">
        <f t="shared" si="3"/>
        <v>0</v>
      </c>
      <c r="K66" s="66">
        <f t="shared" si="4"/>
        <v>0</v>
      </c>
    </row>
    <row r="67" spans="1:11" x14ac:dyDescent="0.2">
      <c r="A67" s="59">
        <v>46</v>
      </c>
      <c r="B67" s="68"/>
      <c r="C67" s="104" t="s">
        <v>326</v>
      </c>
      <c r="D67" s="75"/>
      <c r="E67" s="75"/>
      <c r="F67" s="75"/>
      <c r="G67" s="44">
        <f t="shared" si="0"/>
        <v>0</v>
      </c>
      <c r="H67" s="97">
        <f t="shared" si="1"/>
        <v>0</v>
      </c>
      <c r="I67" s="66">
        <f t="shared" si="2"/>
        <v>0</v>
      </c>
      <c r="J67" s="66">
        <f t="shared" si="3"/>
        <v>0</v>
      </c>
      <c r="K67" s="66">
        <f t="shared" si="4"/>
        <v>0</v>
      </c>
    </row>
    <row r="68" spans="1:11" x14ac:dyDescent="0.2">
      <c r="A68" s="59">
        <v>47</v>
      </c>
      <c r="B68" s="68"/>
      <c r="C68" s="104" t="s">
        <v>327</v>
      </c>
      <c r="D68" s="75"/>
      <c r="E68" s="75"/>
      <c r="F68" s="75"/>
      <c r="G68" s="44">
        <f t="shared" si="0"/>
        <v>0</v>
      </c>
      <c r="H68" s="97">
        <f t="shared" si="1"/>
        <v>0</v>
      </c>
      <c r="I68" s="66">
        <f t="shared" si="2"/>
        <v>0</v>
      </c>
      <c r="J68" s="66">
        <f t="shared" si="3"/>
        <v>0</v>
      </c>
      <c r="K68" s="66">
        <f t="shared" si="4"/>
        <v>0</v>
      </c>
    </row>
    <row r="69" spans="1:11" x14ac:dyDescent="0.2">
      <c r="A69" s="59">
        <v>48</v>
      </c>
      <c r="B69" s="68"/>
      <c r="C69" s="104" t="s">
        <v>328</v>
      </c>
      <c r="D69" s="75"/>
      <c r="E69" s="75"/>
      <c r="F69" s="75"/>
      <c r="G69" s="44">
        <f t="shared" si="0"/>
        <v>0</v>
      </c>
      <c r="H69" s="97">
        <f t="shared" si="1"/>
        <v>0</v>
      </c>
      <c r="I69" s="66">
        <f t="shared" si="2"/>
        <v>0</v>
      </c>
      <c r="J69" s="66">
        <f t="shared" si="3"/>
        <v>0</v>
      </c>
      <c r="K69" s="66">
        <f t="shared" si="4"/>
        <v>0</v>
      </c>
    </row>
    <row r="70" spans="1:11" x14ac:dyDescent="0.2">
      <c r="A70" s="59">
        <v>49</v>
      </c>
      <c r="B70" s="68"/>
      <c r="C70" s="104" t="s">
        <v>329</v>
      </c>
      <c r="D70" s="75"/>
      <c r="E70" s="75"/>
      <c r="F70" s="75"/>
      <c r="G70" s="44">
        <f t="shared" si="0"/>
        <v>0</v>
      </c>
      <c r="H70" s="97">
        <f t="shared" si="1"/>
        <v>0</v>
      </c>
      <c r="I70" s="66">
        <f t="shared" si="2"/>
        <v>0</v>
      </c>
      <c r="J70" s="66">
        <f t="shared" si="3"/>
        <v>0</v>
      </c>
      <c r="K70" s="66">
        <f t="shared" si="4"/>
        <v>0</v>
      </c>
    </row>
    <row r="71" spans="1:11" x14ac:dyDescent="0.2">
      <c r="A71" s="59">
        <v>50</v>
      </c>
      <c r="B71" s="68"/>
      <c r="C71" s="104" t="s">
        <v>330</v>
      </c>
      <c r="D71" s="75"/>
      <c r="E71" s="75"/>
      <c r="F71" s="75"/>
      <c r="G71" s="44">
        <f t="shared" si="0"/>
        <v>0</v>
      </c>
      <c r="H71" s="97">
        <f t="shared" si="1"/>
        <v>0</v>
      </c>
      <c r="I71" s="66">
        <f t="shared" si="2"/>
        <v>0</v>
      </c>
      <c r="J71" s="66">
        <f t="shared" si="3"/>
        <v>0</v>
      </c>
      <c r="K71" s="66">
        <f t="shared" si="4"/>
        <v>0</v>
      </c>
    </row>
    <row r="72" spans="1:11" x14ac:dyDescent="0.2">
      <c r="A72" s="59">
        <v>51</v>
      </c>
      <c r="B72" s="68"/>
      <c r="C72" s="104" t="s">
        <v>331</v>
      </c>
      <c r="D72" s="75"/>
      <c r="E72" s="75"/>
      <c r="F72" s="75"/>
      <c r="G72" s="44">
        <f t="shared" si="0"/>
        <v>0</v>
      </c>
      <c r="H72" s="97">
        <f t="shared" si="1"/>
        <v>0</v>
      </c>
      <c r="I72" s="66">
        <f t="shared" si="2"/>
        <v>0</v>
      </c>
      <c r="J72" s="66">
        <f t="shared" si="3"/>
        <v>0</v>
      </c>
      <c r="K72" s="66">
        <f t="shared" si="4"/>
        <v>0</v>
      </c>
    </row>
    <row r="73" spans="1:11" x14ac:dyDescent="0.2">
      <c r="A73" s="59">
        <v>52</v>
      </c>
      <c r="B73" s="68"/>
      <c r="C73" s="104" t="s">
        <v>332</v>
      </c>
      <c r="D73" s="75"/>
      <c r="E73" s="75"/>
      <c r="F73" s="75"/>
      <c r="G73" s="44">
        <f t="shared" si="0"/>
        <v>0</v>
      </c>
      <c r="H73" s="97">
        <f t="shared" si="1"/>
        <v>0</v>
      </c>
      <c r="I73" s="66">
        <f t="shared" si="2"/>
        <v>0</v>
      </c>
      <c r="J73" s="66">
        <f t="shared" si="3"/>
        <v>0</v>
      </c>
      <c r="K73" s="66">
        <f t="shared" si="4"/>
        <v>0</v>
      </c>
    </row>
    <row r="74" spans="1:11" x14ac:dyDescent="0.2">
      <c r="A74" s="59">
        <v>53</v>
      </c>
      <c r="B74" s="68"/>
      <c r="C74" s="104" t="s">
        <v>333</v>
      </c>
      <c r="D74" s="75"/>
      <c r="E74" s="75"/>
      <c r="F74" s="75"/>
      <c r="G74" s="44">
        <f t="shared" si="0"/>
        <v>0</v>
      </c>
      <c r="H74" s="97">
        <f t="shared" si="1"/>
        <v>0</v>
      </c>
      <c r="I74" s="66">
        <f t="shared" si="2"/>
        <v>0</v>
      </c>
      <c r="J74" s="66">
        <f t="shared" si="3"/>
        <v>0</v>
      </c>
      <c r="K74" s="66">
        <f t="shared" si="4"/>
        <v>0</v>
      </c>
    </row>
    <row r="75" spans="1:11" x14ac:dyDescent="0.2">
      <c r="A75" s="59">
        <v>54</v>
      </c>
      <c r="B75" s="68"/>
      <c r="C75" s="104" t="s">
        <v>334</v>
      </c>
      <c r="D75" s="75"/>
      <c r="E75" s="75"/>
      <c r="F75" s="75"/>
      <c r="G75" s="44">
        <f t="shared" si="0"/>
        <v>0</v>
      </c>
      <c r="H75" s="97">
        <f t="shared" si="1"/>
        <v>0</v>
      </c>
      <c r="I75" s="66">
        <f t="shared" si="2"/>
        <v>0</v>
      </c>
      <c r="J75" s="66">
        <f t="shared" si="3"/>
        <v>0</v>
      </c>
      <c r="K75" s="66">
        <f t="shared" si="4"/>
        <v>0</v>
      </c>
    </row>
    <row r="76" spans="1:11" x14ac:dyDescent="0.2">
      <c r="A76" s="59">
        <v>55</v>
      </c>
      <c r="B76" s="68"/>
      <c r="C76" s="104" t="s">
        <v>335</v>
      </c>
      <c r="D76" s="75"/>
      <c r="E76" s="75"/>
      <c r="F76" s="75"/>
      <c r="G76" s="44">
        <f t="shared" si="0"/>
        <v>0</v>
      </c>
      <c r="H76" s="97">
        <f t="shared" si="1"/>
        <v>0</v>
      </c>
      <c r="I76" s="66">
        <f t="shared" si="2"/>
        <v>0</v>
      </c>
      <c r="J76" s="66">
        <f t="shared" si="3"/>
        <v>0</v>
      </c>
      <c r="K76" s="66">
        <f t="shared" si="4"/>
        <v>0</v>
      </c>
    </row>
    <row r="77" spans="1:11" x14ac:dyDescent="0.2">
      <c r="A77" s="59">
        <v>56</v>
      </c>
      <c r="B77" s="68"/>
      <c r="C77" s="104" t="s">
        <v>336</v>
      </c>
      <c r="D77" s="75"/>
      <c r="E77" s="75"/>
      <c r="F77" s="75"/>
      <c r="G77" s="44">
        <f t="shared" si="0"/>
        <v>0</v>
      </c>
      <c r="H77" s="97">
        <f t="shared" si="1"/>
        <v>0</v>
      </c>
      <c r="I77" s="66">
        <f t="shared" si="2"/>
        <v>0</v>
      </c>
      <c r="J77" s="66">
        <f t="shared" si="3"/>
        <v>0</v>
      </c>
      <c r="K77" s="66">
        <f t="shared" si="4"/>
        <v>0</v>
      </c>
    </row>
    <row r="78" spans="1:11" x14ac:dyDescent="0.2">
      <c r="A78" s="59">
        <v>57</v>
      </c>
      <c r="B78" s="68"/>
      <c r="C78" s="104" t="s">
        <v>337</v>
      </c>
      <c r="D78" s="75"/>
      <c r="E78" s="75"/>
      <c r="F78" s="75"/>
      <c r="G78" s="44">
        <f t="shared" si="0"/>
        <v>0</v>
      </c>
      <c r="H78" s="97">
        <f t="shared" si="1"/>
        <v>0</v>
      </c>
      <c r="I78" s="66">
        <f t="shared" si="2"/>
        <v>0</v>
      </c>
      <c r="J78" s="66">
        <f t="shared" si="3"/>
        <v>0</v>
      </c>
      <c r="K78" s="66">
        <f t="shared" si="4"/>
        <v>0</v>
      </c>
    </row>
    <row r="79" spans="1:11" x14ac:dyDescent="0.2">
      <c r="A79" s="59">
        <v>58</v>
      </c>
      <c r="B79" s="68"/>
      <c r="C79" s="104" t="s">
        <v>338</v>
      </c>
      <c r="D79" s="75"/>
      <c r="E79" s="75"/>
      <c r="F79" s="75"/>
      <c r="G79" s="44">
        <f t="shared" si="0"/>
        <v>0</v>
      </c>
      <c r="H79" s="97">
        <f t="shared" si="1"/>
        <v>0</v>
      </c>
      <c r="I79" s="66">
        <f t="shared" si="2"/>
        <v>0</v>
      </c>
      <c r="J79" s="66">
        <f t="shared" si="3"/>
        <v>0</v>
      </c>
      <c r="K79" s="66">
        <f t="shared" si="4"/>
        <v>0</v>
      </c>
    </row>
    <row r="80" spans="1:11" x14ac:dyDescent="0.2">
      <c r="A80" s="59">
        <v>59</v>
      </c>
      <c r="B80" s="68"/>
      <c r="C80" s="104" t="s">
        <v>339</v>
      </c>
      <c r="D80" s="75"/>
      <c r="E80" s="75"/>
      <c r="F80" s="75"/>
      <c r="G80" s="44">
        <f t="shared" ref="G80:G121" si="5">IF(D80-F80&gt;=0,D80-F80,0)</f>
        <v>0</v>
      </c>
      <c r="H80" s="97">
        <f t="shared" ref="H80:H121" si="6">ROUND(G80*E80, 0)</f>
        <v>0</v>
      </c>
      <c r="I80" s="66">
        <f t="shared" ref="I80:I121" si="7">ROUND(H80/1000*55.49, 2)</f>
        <v>0</v>
      </c>
      <c r="J80" s="66">
        <f t="shared" ref="J80:J121" si="8">ROUND(H80/1000*58, 2)</f>
        <v>0</v>
      </c>
      <c r="K80" s="66">
        <f t="shared" ref="K80:K121" si="9">ROUND(J80-I80, 2)</f>
        <v>0</v>
      </c>
    </row>
    <row r="81" spans="1:11" x14ac:dyDescent="0.2">
      <c r="A81" s="59">
        <v>60</v>
      </c>
      <c r="B81" s="68"/>
      <c r="C81" s="104" t="s">
        <v>340</v>
      </c>
      <c r="D81" s="75"/>
      <c r="E81" s="75"/>
      <c r="F81" s="75"/>
      <c r="G81" s="44">
        <f t="shared" si="5"/>
        <v>0</v>
      </c>
      <c r="H81" s="97">
        <f t="shared" si="6"/>
        <v>0</v>
      </c>
      <c r="I81" s="66">
        <f t="shared" si="7"/>
        <v>0</v>
      </c>
      <c r="J81" s="66">
        <f t="shared" si="8"/>
        <v>0</v>
      </c>
      <c r="K81" s="66">
        <f t="shared" si="9"/>
        <v>0</v>
      </c>
    </row>
    <row r="82" spans="1:11" x14ac:dyDescent="0.2">
      <c r="A82" s="59">
        <v>61</v>
      </c>
      <c r="B82" s="68"/>
      <c r="C82" s="104" t="s">
        <v>341</v>
      </c>
      <c r="D82" s="75"/>
      <c r="E82" s="75"/>
      <c r="F82" s="75"/>
      <c r="G82" s="44">
        <f t="shared" si="5"/>
        <v>0</v>
      </c>
      <c r="H82" s="97">
        <f t="shared" si="6"/>
        <v>0</v>
      </c>
      <c r="I82" s="66">
        <f t="shared" si="7"/>
        <v>0</v>
      </c>
      <c r="J82" s="66">
        <f t="shared" si="8"/>
        <v>0</v>
      </c>
      <c r="K82" s="66">
        <f t="shared" si="9"/>
        <v>0</v>
      </c>
    </row>
    <row r="83" spans="1:11" x14ac:dyDescent="0.2">
      <c r="A83" s="59">
        <v>62</v>
      </c>
      <c r="B83" s="68"/>
      <c r="C83" s="104" t="s">
        <v>342</v>
      </c>
      <c r="D83" s="75"/>
      <c r="E83" s="75"/>
      <c r="F83" s="75"/>
      <c r="G83" s="44">
        <f t="shared" si="5"/>
        <v>0</v>
      </c>
      <c r="H83" s="97">
        <f t="shared" si="6"/>
        <v>0</v>
      </c>
      <c r="I83" s="66">
        <f t="shared" si="7"/>
        <v>0</v>
      </c>
      <c r="J83" s="66">
        <f t="shared" si="8"/>
        <v>0</v>
      </c>
      <c r="K83" s="66">
        <f t="shared" si="9"/>
        <v>0</v>
      </c>
    </row>
    <row r="84" spans="1:11" x14ac:dyDescent="0.2">
      <c r="A84" s="59">
        <v>63</v>
      </c>
      <c r="B84" s="68"/>
      <c r="C84" s="104" t="s">
        <v>343</v>
      </c>
      <c r="D84" s="75"/>
      <c r="E84" s="75"/>
      <c r="F84" s="75"/>
      <c r="G84" s="44">
        <f t="shared" si="5"/>
        <v>0</v>
      </c>
      <c r="H84" s="97">
        <f t="shared" si="6"/>
        <v>0</v>
      </c>
      <c r="I84" s="66">
        <f t="shared" si="7"/>
        <v>0</v>
      </c>
      <c r="J84" s="66">
        <f t="shared" si="8"/>
        <v>0</v>
      </c>
      <c r="K84" s="66">
        <f t="shared" si="9"/>
        <v>0</v>
      </c>
    </row>
    <row r="85" spans="1:11" x14ac:dyDescent="0.2">
      <c r="A85" s="59">
        <v>64</v>
      </c>
      <c r="B85" s="68"/>
      <c r="C85" s="104" t="s">
        <v>344</v>
      </c>
      <c r="D85" s="75"/>
      <c r="E85" s="75"/>
      <c r="F85" s="75"/>
      <c r="G85" s="44">
        <f t="shared" si="5"/>
        <v>0</v>
      </c>
      <c r="H85" s="97">
        <f t="shared" si="6"/>
        <v>0</v>
      </c>
      <c r="I85" s="66">
        <f t="shared" si="7"/>
        <v>0</v>
      </c>
      <c r="J85" s="66">
        <f t="shared" si="8"/>
        <v>0</v>
      </c>
      <c r="K85" s="66">
        <f t="shared" si="9"/>
        <v>0</v>
      </c>
    </row>
    <row r="86" spans="1:11" x14ac:dyDescent="0.2">
      <c r="A86" s="59">
        <v>65</v>
      </c>
      <c r="B86" s="68"/>
      <c r="C86" s="104" t="s">
        <v>345</v>
      </c>
      <c r="D86" s="75"/>
      <c r="E86" s="75"/>
      <c r="F86" s="75"/>
      <c r="G86" s="44">
        <f t="shared" si="5"/>
        <v>0</v>
      </c>
      <c r="H86" s="97">
        <f t="shared" si="6"/>
        <v>0</v>
      </c>
      <c r="I86" s="66">
        <f t="shared" si="7"/>
        <v>0</v>
      </c>
      <c r="J86" s="66">
        <f t="shared" si="8"/>
        <v>0</v>
      </c>
      <c r="K86" s="66">
        <f t="shared" si="9"/>
        <v>0</v>
      </c>
    </row>
    <row r="87" spans="1:11" x14ac:dyDescent="0.2">
      <c r="A87" s="59">
        <v>66</v>
      </c>
      <c r="B87" s="68"/>
      <c r="C87" s="104" t="s">
        <v>346</v>
      </c>
      <c r="D87" s="75"/>
      <c r="E87" s="75"/>
      <c r="F87" s="75"/>
      <c r="G87" s="44">
        <f t="shared" si="5"/>
        <v>0</v>
      </c>
      <c r="H87" s="97">
        <f t="shared" si="6"/>
        <v>0</v>
      </c>
      <c r="I87" s="66">
        <f t="shared" si="7"/>
        <v>0</v>
      </c>
      <c r="J87" s="66">
        <f t="shared" si="8"/>
        <v>0</v>
      </c>
      <c r="K87" s="66">
        <f t="shared" si="9"/>
        <v>0</v>
      </c>
    </row>
    <row r="88" spans="1:11" x14ac:dyDescent="0.2">
      <c r="A88" s="59">
        <v>67</v>
      </c>
      <c r="B88" s="68"/>
      <c r="C88" s="104" t="s">
        <v>347</v>
      </c>
      <c r="D88" s="75"/>
      <c r="E88" s="75"/>
      <c r="F88" s="75"/>
      <c r="G88" s="44">
        <f t="shared" si="5"/>
        <v>0</v>
      </c>
      <c r="H88" s="97">
        <f t="shared" si="6"/>
        <v>0</v>
      </c>
      <c r="I88" s="66">
        <f t="shared" si="7"/>
        <v>0</v>
      </c>
      <c r="J88" s="66">
        <f t="shared" si="8"/>
        <v>0</v>
      </c>
      <c r="K88" s="66">
        <f t="shared" si="9"/>
        <v>0</v>
      </c>
    </row>
    <row r="89" spans="1:11" x14ac:dyDescent="0.2">
      <c r="A89" s="59">
        <v>68</v>
      </c>
      <c r="B89" s="68"/>
      <c r="C89" s="104" t="s">
        <v>348</v>
      </c>
      <c r="D89" s="75"/>
      <c r="E89" s="75"/>
      <c r="F89" s="75"/>
      <c r="G89" s="44">
        <f t="shared" si="5"/>
        <v>0</v>
      </c>
      <c r="H89" s="97">
        <f t="shared" si="6"/>
        <v>0</v>
      </c>
      <c r="I89" s="66">
        <f t="shared" si="7"/>
        <v>0</v>
      </c>
      <c r="J89" s="66">
        <f t="shared" si="8"/>
        <v>0</v>
      </c>
      <c r="K89" s="66">
        <f t="shared" si="9"/>
        <v>0</v>
      </c>
    </row>
    <row r="90" spans="1:11" x14ac:dyDescent="0.2">
      <c r="A90" s="59">
        <v>69</v>
      </c>
      <c r="B90" s="68"/>
      <c r="C90" s="104" t="s">
        <v>349</v>
      </c>
      <c r="D90" s="75"/>
      <c r="E90" s="75"/>
      <c r="F90" s="75"/>
      <c r="G90" s="44">
        <f t="shared" si="5"/>
        <v>0</v>
      </c>
      <c r="H90" s="97">
        <f t="shared" si="6"/>
        <v>0</v>
      </c>
      <c r="I90" s="66">
        <f t="shared" si="7"/>
        <v>0</v>
      </c>
      <c r="J90" s="66">
        <f t="shared" si="8"/>
        <v>0</v>
      </c>
      <c r="K90" s="66">
        <f t="shared" si="9"/>
        <v>0</v>
      </c>
    </row>
    <row r="91" spans="1:11" x14ac:dyDescent="0.2">
      <c r="A91" s="59">
        <v>70</v>
      </c>
      <c r="B91" s="68"/>
      <c r="C91" s="104" t="s">
        <v>350</v>
      </c>
      <c r="D91" s="75"/>
      <c r="E91" s="75"/>
      <c r="F91" s="75"/>
      <c r="G91" s="44">
        <f t="shared" si="5"/>
        <v>0</v>
      </c>
      <c r="H91" s="97">
        <f t="shared" si="6"/>
        <v>0</v>
      </c>
      <c r="I91" s="66">
        <f t="shared" si="7"/>
        <v>0</v>
      </c>
      <c r="J91" s="66">
        <f t="shared" si="8"/>
        <v>0</v>
      </c>
      <c r="K91" s="66">
        <f t="shared" si="9"/>
        <v>0</v>
      </c>
    </row>
    <row r="92" spans="1:11" x14ac:dyDescent="0.2">
      <c r="A92" s="59">
        <v>71</v>
      </c>
      <c r="B92" s="68"/>
      <c r="C92" s="104" t="s">
        <v>351</v>
      </c>
      <c r="D92" s="75"/>
      <c r="E92" s="75"/>
      <c r="F92" s="75"/>
      <c r="G92" s="44">
        <f t="shared" si="5"/>
        <v>0</v>
      </c>
      <c r="H92" s="97">
        <f t="shared" si="6"/>
        <v>0</v>
      </c>
      <c r="I92" s="66">
        <f t="shared" si="7"/>
        <v>0</v>
      </c>
      <c r="J92" s="66">
        <f t="shared" si="8"/>
        <v>0</v>
      </c>
      <c r="K92" s="66">
        <f t="shared" si="9"/>
        <v>0</v>
      </c>
    </row>
    <row r="93" spans="1:11" x14ac:dyDescent="0.2">
      <c r="A93" s="59">
        <v>72</v>
      </c>
      <c r="B93" s="68"/>
      <c r="C93" s="104" t="s">
        <v>352</v>
      </c>
      <c r="D93" s="75"/>
      <c r="E93" s="75"/>
      <c r="F93" s="75"/>
      <c r="G93" s="44">
        <f t="shared" si="5"/>
        <v>0</v>
      </c>
      <c r="H93" s="97">
        <f t="shared" si="6"/>
        <v>0</v>
      </c>
      <c r="I93" s="66">
        <f t="shared" si="7"/>
        <v>0</v>
      </c>
      <c r="J93" s="66">
        <f t="shared" si="8"/>
        <v>0</v>
      </c>
      <c r="K93" s="66">
        <f t="shared" si="9"/>
        <v>0</v>
      </c>
    </row>
    <row r="94" spans="1:11" x14ac:dyDescent="0.2">
      <c r="A94" s="59">
        <v>73</v>
      </c>
      <c r="B94" s="68"/>
      <c r="C94" s="104" t="s">
        <v>262</v>
      </c>
      <c r="D94" s="75"/>
      <c r="E94" s="75"/>
      <c r="F94" s="75"/>
      <c r="G94" s="44">
        <f t="shared" si="5"/>
        <v>0</v>
      </c>
      <c r="H94" s="97">
        <f t="shared" si="6"/>
        <v>0</v>
      </c>
      <c r="I94" s="66">
        <f t="shared" si="7"/>
        <v>0</v>
      </c>
      <c r="J94" s="66">
        <f t="shared" si="8"/>
        <v>0</v>
      </c>
      <c r="K94" s="66">
        <f t="shared" si="9"/>
        <v>0</v>
      </c>
    </row>
    <row r="95" spans="1:11" x14ac:dyDescent="0.2">
      <c r="A95" s="59">
        <v>74</v>
      </c>
      <c r="B95" s="68"/>
      <c r="C95" s="104" t="s">
        <v>353</v>
      </c>
      <c r="D95" s="75"/>
      <c r="E95" s="75"/>
      <c r="F95" s="75"/>
      <c r="G95" s="44">
        <f t="shared" si="5"/>
        <v>0</v>
      </c>
      <c r="H95" s="97">
        <f t="shared" si="6"/>
        <v>0</v>
      </c>
      <c r="I95" s="66">
        <f t="shared" si="7"/>
        <v>0</v>
      </c>
      <c r="J95" s="66">
        <f t="shared" si="8"/>
        <v>0</v>
      </c>
      <c r="K95" s="66">
        <f t="shared" si="9"/>
        <v>0</v>
      </c>
    </row>
    <row r="96" spans="1:11" x14ac:dyDescent="0.2">
      <c r="A96" s="59">
        <v>75</v>
      </c>
      <c r="B96" s="68"/>
      <c r="C96" s="104" t="s">
        <v>354</v>
      </c>
      <c r="D96" s="75"/>
      <c r="E96" s="75"/>
      <c r="F96" s="75"/>
      <c r="G96" s="44">
        <f t="shared" si="5"/>
        <v>0</v>
      </c>
      <c r="H96" s="97">
        <f t="shared" si="6"/>
        <v>0</v>
      </c>
      <c r="I96" s="66">
        <f t="shared" si="7"/>
        <v>0</v>
      </c>
      <c r="J96" s="66">
        <f t="shared" si="8"/>
        <v>0</v>
      </c>
      <c r="K96" s="66">
        <f t="shared" si="9"/>
        <v>0</v>
      </c>
    </row>
    <row r="97" spans="1:11" x14ac:dyDescent="0.2">
      <c r="A97" s="59">
        <v>76</v>
      </c>
      <c r="B97" s="68"/>
      <c r="C97" s="104" t="s">
        <v>355</v>
      </c>
      <c r="D97" s="75"/>
      <c r="E97" s="75"/>
      <c r="F97" s="75"/>
      <c r="G97" s="44">
        <f t="shared" si="5"/>
        <v>0</v>
      </c>
      <c r="H97" s="97">
        <f t="shared" si="6"/>
        <v>0</v>
      </c>
      <c r="I97" s="66">
        <f t="shared" si="7"/>
        <v>0</v>
      </c>
      <c r="J97" s="66">
        <f t="shared" si="8"/>
        <v>0</v>
      </c>
      <c r="K97" s="66">
        <f t="shared" si="9"/>
        <v>0</v>
      </c>
    </row>
    <row r="98" spans="1:11" x14ac:dyDescent="0.2">
      <c r="A98" s="59">
        <v>77</v>
      </c>
      <c r="B98" s="68"/>
      <c r="C98" s="104" t="s">
        <v>356</v>
      </c>
      <c r="D98" s="75"/>
      <c r="E98" s="75"/>
      <c r="F98" s="75"/>
      <c r="G98" s="44">
        <f t="shared" si="5"/>
        <v>0</v>
      </c>
      <c r="H98" s="97">
        <f t="shared" si="6"/>
        <v>0</v>
      </c>
      <c r="I98" s="66">
        <f t="shared" si="7"/>
        <v>0</v>
      </c>
      <c r="J98" s="66">
        <f t="shared" si="8"/>
        <v>0</v>
      </c>
      <c r="K98" s="66">
        <f t="shared" si="9"/>
        <v>0</v>
      </c>
    </row>
    <row r="99" spans="1:11" x14ac:dyDescent="0.2">
      <c r="A99" s="59">
        <v>78</v>
      </c>
      <c r="B99" s="68"/>
      <c r="C99" s="104" t="s">
        <v>357</v>
      </c>
      <c r="D99" s="75"/>
      <c r="E99" s="75"/>
      <c r="F99" s="75"/>
      <c r="G99" s="44">
        <f t="shared" si="5"/>
        <v>0</v>
      </c>
      <c r="H99" s="97">
        <f t="shared" si="6"/>
        <v>0</v>
      </c>
      <c r="I99" s="66">
        <f t="shared" si="7"/>
        <v>0</v>
      </c>
      <c r="J99" s="66">
        <f t="shared" si="8"/>
        <v>0</v>
      </c>
      <c r="K99" s="66">
        <f t="shared" si="9"/>
        <v>0</v>
      </c>
    </row>
    <row r="100" spans="1:11" x14ac:dyDescent="0.2">
      <c r="A100" s="59">
        <v>79</v>
      </c>
      <c r="B100" s="68"/>
      <c r="C100" s="104" t="s">
        <v>358</v>
      </c>
      <c r="D100" s="75"/>
      <c r="E100" s="75"/>
      <c r="F100" s="75"/>
      <c r="G100" s="44">
        <f t="shared" si="5"/>
        <v>0</v>
      </c>
      <c r="H100" s="97">
        <f t="shared" si="6"/>
        <v>0</v>
      </c>
      <c r="I100" s="66">
        <f t="shared" si="7"/>
        <v>0</v>
      </c>
      <c r="J100" s="66">
        <f t="shared" si="8"/>
        <v>0</v>
      </c>
      <c r="K100" s="66">
        <f t="shared" si="9"/>
        <v>0</v>
      </c>
    </row>
    <row r="101" spans="1:11" x14ac:dyDescent="0.2">
      <c r="A101" s="59">
        <v>80</v>
      </c>
      <c r="B101" s="68"/>
      <c r="C101" s="104" t="s">
        <v>359</v>
      </c>
      <c r="D101" s="75"/>
      <c r="E101" s="75"/>
      <c r="F101" s="75"/>
      <c r="G101" s="44">
        <f t="shared" si="5"/>
        <v>0</v>
      </c>
      <c r="H101" s="97">
        <f t="shared" si="6"/>
        <v>0</v>
      </c>
      <c r="I101" s="66">
        <f t="shared" si="7"/>
        <v>0</v>
      </c>
      <c r="J101" s="66">
        <f t="shared" si="8"/>
        <v>0</v>
      </c>
      <c r="K101" s="66">
        <f t="shared" si="9"/>
        <v>0</v>
      </c>
    </row>
    <row r="102" spans="1:11" x14ac:dyDescent="0.2">
      <c r="A102" s="59">
        <v>81</v>
      </c>
      <c r="B102" s="68"/>
      <c r="C102" s="104" t="s">
        <v>360</v>
      </c>
      <c r="D102" s="75"/>
      <c r="E102" s="75"/>
      <c r="F102" s="75"/>
      <c r="G102" s="44">
        <f t="shared" si="5"/>
        <v>0</v>
      </c>
      <c r="H102" s="97">
        <f t="shared" si="6"/>
        <v>0</v>
      </c>
      <c r="I102" s="66">
        <f t="shared" si="7"/>
        <v>0</v>
      </c>
      <c r="J102" s="66">
        <f t="shared" si="8"/>
        <v>0</v>
      </c>
      <c r="K102" s="66">
        <f t="shared" si="9"/>
        <v>0</v>
      </c>
    </row>
    <row r="103" spans="1:11" x14ac:dyDescent="0.2">
      <c r="A103" s="59">
        <v>82</v>
      </c>
      <c r="B103" s="68"/>
      <c r="C103" s="104" t="s">
        <v>361</v>
      </c>
      <c r="D103" s="75"/>
      <c r="E103" s="75"/>
      <c r="F103" s="75"/>
      <c r="G103" s="44">
        <f t="shared" si="5"/>
        <v>0</v>
      </c>
      <c r="H103" s="97">
        <f t="shared" si="6"/>
        <v>0</v>
      </c>
      <c r="I103" s="66">
        <f t="shared" si="7"/>
        <v>0</v>
      </c>
      <c r="J103" s="66">
        <f t="shared" si="8"/>
        <v>0</v>
      </c>
      <c r="K103" s="66">
        <f t="shared" si="9"/>
        <v>0</v>
      </c>
    </row>
    <row r="104" spans="1:11" x14ac:dyDescent="0.2">
      <c r="A104" s="59">
        <v>83</v>
      </c>
      <c r="B104" s="68"/>
      <c r="C104" s="104" t="s">
        <v>362</v>
      </c>
      <c r="D104" s="75"/>
      <c r="E104" s="75"/>
      <c r="F104" s="75"/>
      <c r="G104" s="44">
        <f t="shared" si="5"/>
        <v>0</v>
      </c>
      <c r="H104" s="97">
        <f t="shared" si="6"/>
        <v>0</v>
      </c>
      <c r="I104" s="66">
        <f t="shared" si="7"/>
        <v>0</v>
      </c>
      <c r="J104" s="66">
        <f t="shared" si="8"/>
        <v>0</v>
      </c>
      <c r="K104" s="66">
        <f t="shared" si="9"/>
        <v>0</v>
      </c>
    </row>
    <row r="105" spans="1:11" x14ac:dyDescent="0.2">
      <c r="A105" s="59">
        <v>84</v>
      </c>
      <c r="B105" s="68"/>
      <c r="C105" s="104" t="s">
        <v>363</v>
      </c>
      <c r="D105" s="75"/>
      <c r="E105" s="75"/>
      <c r="F105" s="75"/>
      <c r="G105" s="44">
        <f t="shared" si="5"/>
        <v>0</v>
      </c>
      <c r="H105" s="97">
        <f t="shared" si="6"/>
        <v>0</v>
      </c>
      <c r="I105" s="66">
        <f t="shared" si="7"/>
        <v>0</v>
      </c>
      <c r="J105" s="66">
        <f t="shared" si="8"/>
        <v>0</v>
      </c>
      <c r="K105" s="66">
        <f t="shared" si="9"/>
        <v>0</v>
      </c>
    </row>
    <row r="106" spans="1:11" x14ac:dyDescent="0.2">
      <c r="A106" s="59">
        <v>85</v>
      </c>
      <c r="B106" s="68"/>
      <c r="C106" s="104" t="s">
        <v>45</v>
      </c>
      <c r="D106" s="75"/>
      <c r="E106" s="75"/>
      <c r="F106" s="75"/>
      <c r="G106" s="44">
        <f t="shared" si="5"/>
        <v>0</v>
      </c>
      <c r="H106" s="97">
        <f t="shared" si="6"/>
        <v>0</v>
      </c>
      <c r="I106" s="66">
        <f t="shared" si="7"/>
        <v>0</v>
      </c>
      <c r="J106" s="66">
        <f t="shared" si="8"/>
        <v>0</v>
      </c>
      <c r="K106" s="66">
        <f t="shared" si="9"/>
        <v>0</v>
      </c>
    </row>
    <row r="107" spans="1:11" x14ac:dyDescent="0.2">
      <c r="A107" s="59">
        <v>86</v>
      </c>
      <c r="B107" s="68"/>
      <c r="C107" s="104" t="s">
        <v>364</v>
      </c>
      <c r="D107" s="75"/>
      <c r="E107" s="75"/>
      <c r="F107" s="75"/>
      <c r="G107" s="44">
        <f t="shared" si="5"/>
        <v>0</v>
      </c>
      <c r="H107" s="97">
        <f t="shared" si="6"/>
        <v>0</v>
      </c>
      <c r="I107" s="66">
        <f t="shared" si="7"/>
        <v>0</v>
      </c>
      <c r="J107" s="66">
        <f t="shared" si="8"/>
        <v>0</v>
      </c>
      <c r="K107" s="66">
        <f t="shared" si="9"/>
        <v>0</v>
      </c>
    </row>
    <row r="108" spans="1:11" x14ac:dyDescent="0.2">
      <c r="A108" s="59">
        <v>87</v>
      </c>
      <c r="B108" s="68"/>
      <c r="C108" s="104" t="s">
        <v>365</v>
      </c>
      <c r="D108" s="75"/>
      <c r="E108" s="75"/>
      <c r="F108" s="75"/>
      <c r="G108" s="44">
        <f t="shared" si="5"/>
        <v>0</v>
      </c>
      <c r="H108" s="97">
        <f t="shared" si="6"/>
        <v>0</v>
      </c>
      <c r="I108" s="66">
        <f t="shared" si="7"/>
        <v>0</v>
      </c>
      <c r="J108" s="66">
        <f t="shared" si="8"/>
        <v>0</v>
      </c>
      <c r="K108" s="66">
        <f t="shared" si="9"/>
        <v>0</v>
      </c>
    </row>
    <row r="109" spans="1:11" x14ac:dyDescent="0.2">
      <c r="A109" s="59">
        <v>88</v>
      </c>
      <c r="B109" s="68"/>
      <c r="C109" s="104" t="s">
        <v>366</v>
      </c>
      <c r="D109" s="75"/>
      <c r="E109" s="75"/>
      <c r="F109" s="75"/>
      <c r="G109" s="44">
        <f t="shared" si="5"/>
        <v>0</v>
      </c>
      <c r="H109" s="97">
        <f t="shared" si="6"/>
        <v>0</v>
      </c>
      <c r="I109" s="66">
        <f t="shared" si="7"/>
        <v>0</v>
      </c>
      <c r="J109" s="66">
        <f t="shared" si="8"/>
        <v>0</v>
      </c>
      <c r="K109" s="66">
        <f t="shared" si="9"/>
        <v>0</v>
      </c>
    </row>
    <row r="110" spans="1:11" x14ac:dyDescent="0.2">
      <c r="A110" s="59">
        <v>89</v>
      </c>
      <c r="B110" s="68"/>
      <c r="C110" s="104" t="s">
        <v>367</v>
      </c>
      <c r="D110" s="75"/>
      <c r="E110" s="75"/>
      <c r="F110" s="75"/>
      <c r="G110" s="44">
        <f t="shared" si="5"/>
        <v>0</v>
      </c>
      <c r="H110" s="97">
        <f t="shared" si="6"/>
        <v>0</v>
      </c>
      <c r="I110" s="66">
        <f t="shared" si="7"/>
        <v>0</v>
      </c>
      <c r="J110" s="66">
        <f t="shared" si="8"/>
        <v>0</v>
      </c>
      <c r="K110" s="66">
        <f t="shared" si="9"/>
        <v>0</v>
      </c>
    </row>
    <row r="111" spans="1:11" x14ac:dyDescent="0.2">
      <c r="A111" s="59">
        <v>90</v>
      </c>
      <c r="B111" s="68"/>
      <c r="C111" s="104" t="s">
        <v>368</v>
      </c>
      <c r="D111" s="75"/>
      <c r="E111" s="75"/>
      <c r="F111" s="75"/>
      <c r="G111" s="44">
        <f t="shared" si="5"/>
        <v>0</v>
      </c>
      <c r="H111" s="97">
        <f t="shared" si="6"/>
        <v>0</v>
      </c>
      <c r="I111" s="66">
        <f t="shared" si="7"/>
        <v>0</v>
      </c>
      <c r="J111" s="66">
        <f t="shared" si="8"/>
        <v>0</v>
      </c>
      <c r="K111" s="66">
        <f t="shared" si="9"/>
        <v>0</v>
      </c>
    </row>
    <row r="112" spans="1:11" x14ac:dyDescent="0.2">
      <c r="A112" s="59">
        <v>91</v>
      </c>
      <c r="B112" s="68"/>
      <c r="C112" s="104" t="s">
        <v>369</v>
      </c>
      <c r="D112" s="75"/>
      <c r="E112" s="75"/>
      <c r="F112" s="75"/>
      <c r="G112" s="44">
        <f t="shared" si="5"/>
        <v>0</v>
      </c>
      <c r="H112" s="97">
        <f t="shared" si="6"/>
        <v>0</v>
      </c>
      <c r="I112" s="66">
        <f t="shared" si="7"/>
        <v>0</v>
      </c>
      <c r="J112" s="66">
        <f t="shared" si="8"/>
        <v>0</v>
      </c>
      <c r="K112" s="66">
        <f t="shared" si="9"/>
        <v>0</v>
      </c>
    </row>
    <row r="113" spans="1:13" x14ac:dyDescent="0.2">
      <c r="A113" s="59">
        <v>92</v>
      </c>
      <c r="B113" s="68"/>
      <c r="C113" s="104" t="s">
        <v>370</v>
      </c>
      <c r="D113" s="75"/>
      <c r="E113" s="75"/>
      <c r="F113" s="75"/>
      <c r="G113" s="44">
        <f t="shared" si="5"/>
        <v>0</v>
      </c>
      <c r="H113" s="97">
        <f t="shared" si="6"/>
        <v>0</v>
      </c>
      <c r="I113" s="66">
        <f t="shared" si="7"/>
        <v>0</v>
      </c>
      <c r="J113" s="66">
        <f t="shared" si="8"/>
        <v>0</v>
      </c>
      <c r="K113" s="66">
        <f t="shared" si="9"/>
        <v>0</v>
      </c>
    </row>
    <row r="114" spans="1:13" x14ac:dyDescent="0.2">
      <c r="A114" s="59">
        <v>93</v>
      </c>
      <c r="B114" s="68"/>
      <c r="C114" s="104" t="s">
        <v>371</v>
      </c>
      <c r="D114" s="75"/>
      <c r="E114" s="75"/>
      <c r="F114" s="75"/>
      <c r="G114" s="44">
        <f t="shared" si="5"/>
        <v>0</v>
      </c>
      <c r="H114" s="97">
        <f t="shared" si="6"/>
        <v>0</v>
      </c>
      <c r="I114" s="66">
        <f t="shared" si="7"/>
        <v>0</v>
      </c>
      <c r="J114" s="66">
        <f t="shared" si="8"/>
        <v>0</v>
      </c>
      <c r="K114" s="66">
        <f t="shared" si="9"/>
        <v>0</v>
      </c>
    </row>
    <row r="115" spans="1:13" x14ac:dyDescent="0.2">
      <c r="A115" s="59">
        <v>94</v>
      </c>
      <c r="B115" s="68"/>
      <c r="C115" s="104" t="s">
        <v>372</v>
      </c>
      <c r="D115" s="75"/>
      <c r="E115" s="75"/>
      <c r="F115" s="75"/>
      <c r="G115" s="44">
        <f t="shared" si="5"/>
        <v>0</v>
      </c>
      <c r="H115" s="97">
        <f t="shared" si="6"/>
        <v>0</v>
      </c>
      <c r="I115" s="66">
        <f t="shared" si="7"/>
        <v>0</v>
      </c>
      <c r="J115" s="66">
        <f t="shared" si="8"/>
        <v>0</v>
      </c>
      <c r="K115" s="66">
        <f t="shared" si="9"/>
        <v>0</v>
      </c>
    </row>
    <row r="116" spans="1:13" x14ac:dyDescent="0.2">
      <c r="A116" s="59">
        <v>95</v>
      </c>
      <c r="B116" s="68"/>
      <c r="C116" s="104" t="s">
        <v>90</v>
      </c>
      <c r="D116" s="75"/>
      <c r="E116" s="75"/>
      <c r="F116" s="75"/>
      <c r="G116" s="44">
        <f t="shared" si="5"/>
        <v>0</v>
      </c>
      <c r="H116" s="97">
        <f t="shared" si="6"/>
        <v>0</v>
      </c>
      <c r="I116" s="66">
        <f t="shared" si="7"/>
        <v>0</v>
      </c>
      <c r="J116" s="66">
        <f t="shared" si="8"/>
        <v>0</v>
      </c>
      <c r="K116" s="66">
        <f t="shared" si="9"/>
        <v>0</v>
      </c>
    </row>
    <row r="117" spans="1:13" x14ac:dyDescent="0.2">
      <c r="A117" s="59">
        <v>96</v>
      </c>
      <c r="B117" s="68"/>
      <c r="C117" s="104" t="s">
        <v>373</v>
      </c>
      <c r="D117" s="75"/>
      <c r="E117" s="75"/>
      <c r="F117" s="75"/>
      <c r="G117" s="44">
        <f t="shared" si="5"/>
        <v>0</v>
      </c>
      <c r="H117" s="97">
        <f t="shared" si="6"/>
        <v>0</v>
      </c>
      <c r="I117" s="66">
        <f t="shared" si="7"/>
        <v>0</v>
      </c>
      <c r="J117" s="66">
        <f t="shared" si="8"/>
        <v>0</v>
      </c>
      <c r="K117" s="66">
        <f t="shared" si="9"/>
        <v>0</v>
      </c>
    </row>
    <row r="118" spans="1:13" x14ac:dyDescent="0.2">
      <c r="A118" s="59">
        <v>97</v>
      </c>
      <c r="B118" s="68"/>
      <c r="C118" s="104" t="s">
        <v>374</v>
      </c>
      <c r="D118" s="75"/>
      <c r="E118" s="75"/>
      <c r="F118" s="75"/>
      <c r="G118" s="44">
        <f t="shared" si="5"/>
        <v>0</v>
      </c>
      <c r="H118" s="97">
        <f t="shared" si="6"/>
        <v>0</v>
      </c>
      <c r="I118" s="66">
        <f t="shared" si="7"/>
        <v>0</v>
      </c>
      <c r="J118" s="66">
        <f t="shared" si="8"/>
        <v>0</v>
      </c>
      <c r="K118" s="66">
        <f t="shared" si="9"/>
        <v>0</v>
      </c>
    </row>
    <row r="119" spans="1:13" x14ac:dyDescent="0.2">
      <c r="A119" s="59">
        <v>98</v>
      </c>
      <c r="B119" s="68"/>
      <c r="C119" s="104" t="s">
        <v>375</v>
      </c>
      <c r="D119" s="75"/>
      <c r="E119" s="75"/>
      <c r="F119" s="75"/>
      <c r="G119" s="44">
        <f t="shared" si="5"/>
        <v>0</v>
      </c>
      <c r="H119" s="97">
        <f t="shared" si="6"/>
        <v>0</v>
      </c>
      <c r="I119" s="66">
        <f t="shared" si="7"/>
        <v>0</v>
      </c>
      <c r="J119" s="66">
        <f t="shared" si="8"/>
        <v>0</v>
      </c>
      <c r="K119" s="66">
        <f t="shared" si="9"/>
        <v>0</v>
      </c>
    </row>
    <row r="120" spans="1:13" x14ac:dyDescent="0.2">
      <c r="A120" s="59">
        <v>99</v>
      </c>
      <c r="B120" s="68"/>
      <c r="C120" s="104" t="s">
        <v>376</v>
      </c>
      <c r="D120" s="75"/>
      <c r="E120" s="75"/>
      <c r="F120" s="75"/>
      <c r="G120" s="44">
        <f t="shared" si="5"/>
        <v>0</v>
      </c>
      <c r="H120" s="97">
        <f t="shared" si="6"/>
        <v>0</v>
      </c>
      <c r="I120" s="66">
        <f t="shared" si="7"/>
        <v>0</v>
      </c>
      <c r="J120" s="66">
        <f t="shared" si="8"/>
        <v>0</v>
      </c>
      <c r="K120" s="66">
        <f t="shared" si="9"/>
        <v>0</v>
      </c>
    </row>
    <row r="121" spans="1:13" ht="13.5" thickBot="1" x14ac:dyDescent="0.25">
      <c r="A121" s="59">
        <v>100</v>
      </c>
      <c r="B121" s="69"/>
      <c r="C121" s="107" t="s">
        <v>379</v>
      </c>
      <c r="D121" s="75"/>
      <c r="E121" s="75"/>
      <c r="F121" s="75"/>
      <c r="G121" s="44">
        <f t="shared" si="5"/>
        <v>0</v>
      </c>
      <c r="H121" s="97">
        <f t="shared" si="6"/>
        <v>0</v>
      </c>
      <c r="I121" s="66">
        <f t="shared" si="7"/>
        <v>0</v>
      </c>
      <c r="J121" s="66">
        <f t="shared" si="8"/>
        <v>0</v>
      </c>
      <c r="K121" s="66">
        <f t="shared" si="9"/>
        <v>0</v>
      </c>
    </row>
    <row r="122" spans="1:13" ht="13.5" thickBot="1" x14ac:dyDescent="0.25">
      <c r="A122" s="124" t="s">
        <v>48</v>
      </c>
      <c r="B122" s="125"/>
      <c r="C122" s="126"/>
      <c r="D122" s="119">
        <f>SUM(D22:D121)</f>
        <v>0</v>
      </c>
      <c r="E122" s="53" t="s">
        <v>20</v>
      </c>
      <c r="F122" s="53">
        <f t="shared" ref="F122:K122" si="10">SUM(F22:F121)</f>
        <v>0</v>
      </c>
      <c r="G122" s="91">
        <f t="shared" si="10"/>
        <v>0</v>
      </c>
      <c r="H122" s="91">
        <f t="shared" si="10"/>
        <v>0</v>
      </c>
      <c r="I122" s="100">
        <f t="shared" si="10"/>
        <v>0</v>
      </c>
      <c r="J122" s="100">
        <f t="shared" si="10"/>
        <v>0</v>
      </c>
      <c r="K122" s="100">
        <f t="shared" si="10"/>
        <v>0</v>
      </c>
    </row>
    <row r="123" spans="1:13" x14ac:dyDescent="0.2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</row>
    <row r="124" spans="1:13" ht="15.75" x14ac:dyDescent="0.25">
      <c r="A124" s="149" t="s">
        <v>21</v>
      </c>
      <c r="B124" s="149"/>
      <c r="C124" s="149"/>
      <c r="D124" s="149"/>
      <c r="E124" s="149"/>
      <c r="F124" s="149"/>
      <c r="G124" s="149"/>
      <c r="H124" s="149"/>
      <c r="I124" s="149"/>
      <c r="J124" s="149"/>
      <c r="K124" s="149"/>
      <c r="L124" s="3"/>
      <c r="M124" s="39"/>
    </row>
    <row r="125" spans="1:13" ht="15.75" x14ac:dyDescent="0.25">
      <c r="A125" s="149" t="s">
        <v>22</v>
      </c>
      <c r="B125" s="149"/>
      <c r="C125" s="149"/>
      <c r="D125" s="149"/>
      <c r="E125" s="149"/>
      <c r="F125" s="149"/>
      <c r="G125" s="149"/>
      <c r="H125" s="149"/>
      <c r="I125" s="149"/>
      <c r="J125" s="149"/>
      <c r="K125" s="149"/>
      <c r="L125" s="3"/>
      <c r="M125" s="39"/>
    </row>
    <row r="126" spans="1:13" ht="15.75" x14ac:dyDescent="0.25">
      <c r="A126" s="123"/>
      <c r="B126" s="123"/>
      <c r="C126" s="123"/>
      <c r="D126" s="123"/>
      <c r="E126" s="8"/>
      <c r="F126" s="8"/>
      <c r="G126" s="8"/>
      <c r="H126" s="8"/>
      <c r="I126" s="8"/>
      <c r="J126" s="8"/>
      <c r="K126" s="8"/>
      <c r="L126" s="8"/>
      <c r="M126" s="1"/>
    </row>
    <row r="127" spans="1:13" x14ac:dyDescent="0.2">
      <c r="A127" s="127" t="s">
        <v>23</v>
      </c>
      <c r="B127" s="127"/>
      <c r="C127" s="127"/>
      <c r="D127" s="127"/>
      <c r="E127" s="132" t="s">
        <v>24</v>
      </c>
      <c r="F127" s="132"/>
      <c r="G127" s="132"/>
      <c r="H127" s="132"/>
      <c r="I127" s="77"/>
      <c r="J127" s="131" t="s">
        <v>25</v>
      </c>
      <c r="K127" s="131"/>
      <c r="L127" s="131"/>
      <c r="M127" s="1"/>
    </row>
    <row r="128" spans="1:13" ht="15.75" x14ac:dyDescent="0.25">
      <c r="A128" s="120" t="s">
        <v>26</v>
      </c>
      <c r="B128" s="120"/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"/>
    </row>
    <row r="129" spans="1:13" ht="15.75" x14ac:dyDescent="0.25">
      <c r="A129" s="123"/>
      <c r="B129" s="123"/>
      <c r="C129" s="123"/>
      <c r="D129" s="123"/>
      <c r="E129" s="8"/>
      <c r="F129" s="8"/>
      <c r="G129" s="8"/>
      <c r="H129" s="8"/>
      <c r="I129" s="8"/>
      <c r="J129" s="8"/>
      <c r="K129" s="8"/>
      <c r="L129" s="8"/>
      <c r="M129" s="1"/>
    </row>
    <row r="130" spans="1:13" x14ac:dyDescent="0.2">
      <c r="A130" s="127" t="s">
        <v>23</v>
      </c>
      <c r="B130" s="127"/>
      <c r="C130" s="127"/>
      <c r="D130" s="127"/>
      <c r="E130" s="132" t="s">
        <v>24</v>
      </c>
      <c r="F130" s="132"/>
      <c r="G130" s="132"/>
      <c r="H130" s="132"/>
      <c r="I130" s="77"/>
      <c r="J130" s="131" t="s">
        <v>25</v>
      </c>
      <c r="K130" s="131"/>
      <c r="L130" s="131"/>
      <c r="M130" s="1"/>
    </row>
    <row r="131" spans="1:13" ht="15.75" x14ac:dyDescent="0.25">
      <c r="A131" s="123"/>
      <c r="B131" s="123"/>
      <c r="C131" s="123"/>
      <c r="D131" s="123"/>
      <c r="E131" s="8"/>
      <c r="F131" s="8"/>
      <c r="G131" s="8"/>
      <c r="H131" s="8"/>
      <c r="I131" s="8"/>
      <c r="J131" s="8"/>
      <c r="K131" s="8"/>
      <c r="L131" s="8"/>
      <c r="M131" s="1"/>
    </row>
    <row r="132" spans="1:13" x14ac:dyDescent="0.2">
      <c r="A132" s="127" t="s">
        <v>23</v>
      </c>
      <c r="B132" s="127"/>
      <c r="C132" s="127"/>
      <c r="D132" s="127"/>
      <c r="E132" s="132" t="s">
        <v>24</v>
      </c>
      <c r="F132" s="132"/>
      <c r="G132" s="132"/>
      <c r="H132" s="132"/>
      <c r="I132" s="77"/>
      <c r="J132" s="131" t="s">
        <v>25</v>
      </c>
      <c r="K132" s="131"/>
      <c r="L132" s="131"/>
    </row>
    <row r="133" spans="1:13" ht="15.75" x14ac:dyDescent="0.25">
      <c r="A133" s="123"/>
      <c r="B133" s="123"/>
      <c r="C133" s="123"/>
      <c r="D133" s="123"/>
      <c r="E133" s="8"/>
      <c r="F133" s="8"/>
      <c r="G133" s="8"/>
      <c r="H133" s="8"/>
      <c r="I133" s="8"/>
      <c r="J133" s="8"/>
      <c r="K133" s="8"/>
      <c r="L133" s="8"/>
    </row>
    <row r="134" spans="1:13" x14ac:dyDescent="0.2">
      <c r="A134" s="127" t="s">
        <v>23</v>
      </c>
      <c r="B134" s="127"/>
      <c r="C134" s="127"/>
      <c r="D134" s="127"/>
      <c r="E134" s="132" t="s">
        <v>24</v>
      </c>
      <c r="F134" s="132"/>
      <c r="G134" s="132"/>
      <c r="H134" s="132"/>
      <c r="I134" s="77"/>
      <c r="J134" s="131" t="s">
        <v>25</v>
      </c>
      <c r="K134" s="131"/>
      <c r="L134" s="131"/>
    </row>
  </sheetData>
  <mergeCells count="37">
    <mergeCell ref="A124:K124"/>
    <mergeCell ref="A125:K125"/>
    <mergeCell ref="F16:H16"/>
    <mergeCell ref="F17:H17"/>
    <mergeCell ref="A126:D126"/>
    <mergeCell ref="A129:D129"/>
    <mergeCell ref="A130:D130"/>
    <mergeCell ref="E130:H130"/>
    <mergeCell ref="A128:L128"/>
    <mergeCell ref="J127:L127"/>
    <mergeCell ref="J130:L130"/>
    <mergeCell ref="A127:D127"/>
    <mergeCell ref="E127:H127"/>
    <mergeCell ref="A134:D134"/>
    <mergeCell ref="E134:H134"/>
    <mergeCell ref="J134:L134"/>
    <mergeCell ref="A131:D131"/>
    <mergeCell ref="A132:D132"/>
    <mergeCell ref="E132:H132"/>
    <mergeCell ref="J132:L132"/>
    <mergeCell ref="A133:D133"/>
    <mergeCell ref="A1:J1"/>
    <mergeCell ref="A122:C122"/>
    <mergeCell ref="F11:J11"/>
    <mergeCell ref="A11:D11"/>
    <mergeCell ref="A8:M8"/>
    <mergeCell ref="A12:D12"/>
    <mergeCell ref="F12:J12"/>
    <mergeCell ref="A13:J13"/>
    <mergeCell ref="A14:G14"/>
    <mergeCell ref="A21:F21"/>
    <mergeCell ref="A2:M2"/>
    <mergeCell ref="A3:M3"/>
    <mergeCell ref="A4:M4"/>
    <mergeCell ref="A5:M5"/>
    <mergeCell ref="A7:M7"/>
    <mergeCell ref="A6:M6"/>
  </mergeCells>
  <conditionalFormatting sqref="G22:K121">
    <cfRule type="cellIs" dxfId="5" priority="6" stopIfTrue="1" operator="equal">
      <formula>0</formula>
    </cfRule>
  </conditionalFormatting>
  <pageMargins left="0.59055118110236227" right="0.48958333333333331" top="0.86458333333333337" bottom="0.78740157480314965" header="0.25" footer="0"/>
  <pageSetup paperSize="9" scale="78" fitToHeight="0" orientation="landscape" horizontalDpi="200" verticalDpi="200" r:id="rId1"/>
  <headerFooter>
    <oddHeader>&amp;R&amp;8 &amp;"Times New Roman,Regular"&amp;10 2.pielikums &amp;8
metodiskajam materiālam par tabakas izstrādājumu inventarizāciju un akcīzes nodokļa 
starpības summas aprēķināšanu saistībā ar akcīzes nodokļa likmes maiņu 2016.gada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Normal="100" workbookViewId="0">
      <selection activeCell="C20" sqref="C20"/>
    </sheetView>
  </sheetViews>
  <sheetFormatPr defaultRowHeight="12.75" x14ac:dyDescent="0.2"/>
  <cols>
    <col min="1" max="1" width="5.7109375" customWidth="1"/>
    <col min="2" max="2" width="9.140625" customWidth="1"/>
    <col min="3" max="3" width="22.28515625" customWidth="1"/>
    <col min="4" max="4" width="11.140625" customWidth="1"/>
    <col min="5" max="5" width="10.140625" customWidth="1"/>
    <col min="6" max="6" width="13.7109375" customWidth="1"/>
    <col min="7" max="11" width="16.42578125" customWidth="1"/>
    <col min="12" max="12" width="11.28515625" customWidth="1"/>
    <col min="13" max="13" width="11.42578125" customWidth="1"/>
  </cols>
  <sheetData>
    <row r="1" spans="1:24" ht="15.75" x14ac:dyDescent="0.2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5"/>
      <c r="L1" s="15"/>
    </row>
    <row r="2" spans="1:24" ht="37.5" customHeight="1" x14ac:dyDescent="0.25">
      <c r="A2" s="134" t="s">
        <v>382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3" spans="1:24" ht="35.25" customHeight="1" x14ac:dyDescent="0.2">
      <c r="A3" s="135" t="s">
        <v>383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24" ht="15.75" x14ac:dyDescent="0.25">
      <c r="A4" s="137" t="s">
        <v>384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</row>
    <row r="5" spans="1:24" ht="31.5" customHeight="1" x14ac:dyDescent="0.25">
      <c r="A5" s="136" t="s">
        <v>385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P5" s="134"/>
      <c r="Q5" s="134"/>
      <c r="R5" s="134"/>
      <c r="S5" s="134"/>
      <c r="T5" s="134"/>
      <c r="U5" s="134"/>
      <c r="V5" s="134"/>
      <c r="W5" s="134"/>
      <c r="X5" s="134"/>
    </row>
    <row r="6" spans="1:24" ht="15.75" x14ac:dyDescent="0.25">
      <c r="A6" s="121" t="s">
        <v>386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P6" s="135"/>
      <c r="Q6" s="135"/>
      <c r="R6" s="135"/>
      <c r="S6" s="135"/>
      <c r="T6" s="135"/>
      <c r="U6" s="135"/>
      <c r="V6" s="135"/>
      <c r="W6" s="135"/>
      <c r="X6" s="135"/>
    </row>
    <row r="7" spans="1:24" ht="15.75" x14ac:dyDescent="0.25">
      <c r="A7" s="16"/>
      <c r="B7" s="13"/>
      <c r="C7" s="13"/>
      <c r="D7" s="17"/>
      <c r="E7" s="17"/>
      <c r="F7" s="13"/>
      <c r="G7" s="13"/>
      <c r="H7" s="13"/>
      <c r="I7" s="13"/>
      <c r="J7" s="13"/>
      <c r="K7" s="11"/>
      <c r="L7" s="11"/>
    </row>
    <row r="8" spans="1:24" ht="18.75" x14ac:dyDescent="0.3">
      <c r="A8" s="1"/>
      <c r="B8" s="10"/>
      <c r="C8" s="12"/>
      <c r="D8" s="5"/>
      <c r="E8" s="7"/>
      <c r="F8" s="7"/>
      <c r="G8" s="7"/>
      <c r="H8" s="12"/>
      <c r="I8" s="12"/>
      <c r="J8" s="12"/>
      <c r="K8" s="12"/>
      <c r="L8" s="12"/>
    </row>
    <row r="9" spans="1:24" x14ac:dyDescent="0.2">
      <c r="A9" s="141"/>
      <c r="B9" s="141"/>
      <c r="C9" s="141"/>
      <c r="D9" s="141"/>
      <c r="E9" s="18"/>
      <c r="F9" s="141"/>
      <c r="G9" s="141"/>
      <c r="H9" s="141"/>
      <c r="I9" s="141"/>
      <c r="J9" s="141"/>
      <c r="K9" s="4"/>
      <c r="L9" s="4"/>
    </row>
    <row r="10" spans="1:24" x14ac:dyDescent="0.2">
      <c r="A10" s="127" t="s">
        <v>1</v>
      </c>
      <c r="B10" s="127"/>
      <c r="C10" s="127"/>
      <c r="D10" s="127"/>
      <c r="E10" s="18"/>
      <c r="F10" s="127" t="s">
        <v>2</v>
      </c>
      <c r="G10" s="127"/>
      <c r="H10" s="127"/>
      <c r="I10" s="127"/>
      <c r="J10" s="127"/>
      <c r="K10" s="4"/>
      <c r="L10" s="4"/>
    </row>
    <row r="11" spans="1:24" ht="18.75" x14ac:dyDescent="0.3">
      <c r="A11" s="143" t="s">
        <v>381</v>
      </c>
      <c r="B11" s="143"/>
      <c r="C11" s="143"/>
      <c r="D11" s="143"/>
      <c r="E11" s="143"/>
      <c r="F11" s="143"/>
      <c r="G11" s="143"/>
      <c r="H11" s="143"/>
      <c r="I11" s="143"/>
      <c r="J11" s="143"/>
      <c r="K11" s="2"/>
      <c r="L11" s="2"/>
    </row>
    <row r="12" spans="1:24" ht="18.75" x14ac:dyDescent="0.3">
      <c r="A12" s="129" t="s">
        <v>31</v>
      </c>
      <c r="B12" s="130"/>
      <c r="C12" s="130"/>
      <c r="D12" s="130"/>
      <c r="E12" s="130"/>
      <c r="F12" s="130"/>
      <c r="G12" s="130"/>
      <c r="H12" s="19"/>
      <c r="I12" s="78"/>
      <c r="J12" s="6"/>
      <c r="K12" s="4"/>
      <c r="L12" s="4"/>
    </row>
    <row r="13" spans="1:24" ht="18.75" x14ac:dyDescent="0.3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4"/>
      <c r="L13" s="4"/>
    </row>
    <row r="14" spans="1:24" ht="15.75" customHeight="1" x14ac:dyDescent="0.25">
      <c r="A14" s="3" t="s">
        <v>3</v>
      </c>
      <c r="B14" s="9"/>
      <c r="C14" s="9"/>
      <c r="D14" s="90" t="s">
        <v>4</v>
      </c>
      <c r="E14" s="90"/>
      <c r="F14" s="122"/>
      <c r="G14" s="122"/>
      <c r="H14" s="122"/>
      <c r="I14" s="11"/>
      <c r="J14" s="101"/>
      <c r="K14" s="11"/>
    </row>
    <row r="15" spans="1:24" ht="15.75" customHeight="1" x14ac:dyDescent="0.3">
      <c r="A15" s="1"/>
      <c r="B15" s="10"/>
      <c r="C15" s="14" t="s">
        <v>5</v>
      </c>
      <c r="D15" s="12"/>
      <c r="E15" s="20"/>
      <c r="F15" s="128" t="s">
        <v>6</v>
      </c>
      <c r="G15" s="128"/>
      <c r="H15" s="128"/>
      <c r="I15" s="102" t="s">
        <v>227</v>
      </c>
      <c r="J15" s="102"/>
      <c r="K15" s="102"/>
    </row>
    <row r="16" spans="1:24" ht="15.75" customHeight="1" thickBot="1" x14ac:dyDescent="0.25">
      <c r="A16" s="1"/>
      <c r="B16" s="11"/>
      <c r="C16" s="1"/>
      <c r="D16" s="1"/>
      <c r="E16" s="1"/>
      <c r="F16" s="1"/>
      <c r="G16" s="31"/>
      <c r="H16" s="1"/>
      <c r="I16" s="102" t="s">
        <v>228</v>
      </c>
      <c r="J16" s="103"/>
      <c r="K16" s="103"/>
      <c r="M16" s="32"/>
    </row>
    <row r="17" spans="1:13" ht="150.75" thickBot="1" x14ac:dyDescent="0.25">
      <c r="A17" s="48" t="s">
        <v>7</v>
      </c>
      <c r="B17" s="49" t="s">
        <v>32</v>
      </c>
      <c r="C17" s="50" t="s">
        <v>387</v>
      </c>
      <c r="D17" s="48" t="s">
        <v>75</v>
      </c>
      <c r="E17" s="51" t="s">
        <v>51</v>
      </c>
      <c r="F17" s="51" t="s">
        <v>66</v>
      </c>
      <c r="G17" s="51" t="s">
        <v>104</v>
      </c>
      <c r="H17" s="52" t="s">
        <v>388</v>
      </c>
      <c r="I17" s="51" t="s">
        <v>377</v>
      </c>
      <c r="J17" s="51" t="s">
        <v>378</v>
      </c>
      <c r="K17" s="51" t="s">
        <v>106</v>
      </c>
    </row>
    <row r="18" spans="1:13" ht="15.75" thickBot="1" x14ac:dyDescent="0.25">
      <c r="A18" s="48" t="s">
        <v>8</v>
      </c>
      <c r="B18" s="49" t="s">
        <v>9</v>
      </c>
      <c r="C18" s="50" t="s">
        <v>10</v>
      </c>
      <c r="D18" s="50" t="s">
        <v>11</v>
      </c>
      <c r="E18" s="48" t="s">
        <v>12</v>
      </c>
      <c r="F18" s="51" t="s">
        <v>13</v>
      </c>
      <c r="G18" s="51" t="s">
        <v>14</v>
      </c>
      <c r="H18" s="51" t="s">
        <v>15</v>
      </c>
      <c r="I18" s="79" t="s">
        <v>16</v>
      </c>
      <c r="J18" s="51" t="s">
        <v>17</v>
      </c>
      <c r="K18" s="51" t="s">
        <v>18</v>
      </c>
    </row>
    <row r="19" spans="1:13" ht="13.5" thickBot="1" x14ac:dyDescent="0.25">
      <c r="A19" s="138" t="s">
        <v>19</v>
      </c>
      <c r="B19" s="139"/>
      <c r="C19" s="139"/>
      <c r="D19" s="139"/>
      <c r="E19" s="139"/>
      <c r="F19" s="140"/>
      <c r="G19" s="54" t="s">
        <v>65</v>
      </c>
      <c r="H19" s="55" t="s">
        <v>64</v>
      </c>
      <c r="I19" s="80" t="s">
        <v>97</v>
      </c>
      <c r="J19" s="55" t="s">
        <v>229</v>
      </c>
      <c r="K19" s="54" t="s">
        <v>83</v>
      </c>
    </row>
    <row r="20" spans="1:13" x14ac:dyDescent="0.2">
      <c r="A20" s="58">
        <v>1</v>
      </c>
      <c r="B20" s="70"/>
      <c r="C20" s="105"/>
      <c r="D20" s="75"/>
      <c r="E20" s="75"/>
      <c r="F20" s="75"/>
      <c r="G20" s="44">
        <f t="shared" ref="G20:G25" si="0">IF(D20-F20&gt;=0,D20-F20,0)</f>
        <v>0</v>
      </c>
      <c r="H20" s="97">
        <f t="shared" ref="H20:H25" si="1">ROUND(G20*E20, 0)</f>
        <v>0</v>
      </c>
      <c r="I20" s="66">
        <f t="shared" ref="I20:I25" si="2">ROUND(H20/1000*55.49, 2)</f>
        <v>0</v>
      </c>
      <c r="J20" s="66">
        <f t="shared" ref="J20:J25" si="3">ROUND(H20/1000*58, 2)</f>
        <v>0</v>
      </c>
      <c r="K20" s="66">
        <f t="shared" ref="K20:K25" si="4">ROUND(J20-I20, 2)</f>
        <v>0</v>
      </c>
    </row>
    <row r="21" spans="1:13" x14ac:dyDescent="0.2">
      <c r="A21" s="59">
        <v>2</v>
      </c>
      <c r="B21" s="68"/>
      <c r="C21" s="104"/>
      <c r="D21" s="75"/>
      <c r="E21" s="75"/>
      <c r="F21" s="75"/>
      <c r="G21" s="44">
        <f t="shared" si="0"/>
        <v>0</v>
      </c>
      <c r="H21" s="97">
        <f t="shared" si="1"/>
        <v>0</v>
      </c>
      <c r="I21" s="66">
        <f t="shared" si="2"/>
        <v>0</v>
      </c>
      <c r="J21" s="66">
        <f t="shared" si="3"/>
        <v>0</v>
      </c>
      <c r="K21" s="66">
        <f t="shared" si="4"/>
        <v>0</v>
      </c>
    </row>
    <row r="22" spans="1:13" x14ac:dyDescent="0.2">
      <c r="A22" s="59">
        <v>3</v>
      </c>
      <c r="B22" s="68"/>
      <c r="C22" s="104"/>
      <c r="D22" s="75"/>
      <c r="E22" s="75"/>
      <c r="F22" s="75"/>
      <c r="G22" s="44">
        <f t="shared" si="0"/>
        <v>0</v>
      </c>
      <c r="H22" s="97">
        <f t="shared" si="1"/>
        <v>0</v>
      </c>
      <c r="I22" s="66">
        <f t="shared" si="2"/>
        <v>0</v>
      </c>
      <c r="J22" s="66">
        <f t="shared" si="3"/>
        <v>0</v>
      </c>
      <c r="K22" s="66">
        <f t="shared" si="4"/>
        <v>0</v>
      </c>
    </row>
    <row r="23" spans="1:13" x14ac:dyDescent="0.2">
      <c r="A23" s="59">
        <v>4</v>
      </c>
      <c r="B23" s="68"/>
      <c r="C23" s="104"/>
      <c r="D23" s="75"/>
      <c r="E23" s="75"/>
      <c r="F23" s="75"/>
      <c r="G23" s="44">
        <f t="shared" si="0"/>
        <v>0</v>
      </c>
      <c r="H23" s="97">
        <f t="shared" si="1"/>
        <v>0</v>
      </c>
      <c r="I23" s="66">
        <f t="shared" si="2"/>
        <v>0</v>
      </c>
      <c r="J23" s="66">
        <f t="shared" si="3"/>
        <v>0</v>
      </c>
      <c r="K23" s="66">
        <f t="shared" si="4"/>
        <v>0</v>
      </c>
    </row>
    <row r="24" spans="1:13" x14ac:dyDescent="0.2">
      <c r="A24" s="59">
        <v>5</v>
      </c>
      <c r="B24" s="68"/>
      <c r="C24" s="104"/>
      <c r="D24" s="75"/>
      <c r="E24" s="75"/>
      <c r="F24" s="75"/>
      <c r="G24" s="44">
        <f t="shared" si="0"/>
        <v>0</v>
      </c>
      <c r="H24" s="97">
        <f t="shared" si="1"/>
        <v>0</v>
      </c>
      <c r="I24" s="66">
        <f t="shared" si="2"/>
        <v>0</v>
      </c>
      <c r="J24" s="66">
        <f t="shared" si="3"/>
        <v>0</v>
      </c>
      <c r="K24" s="66">
        <f t="shared" si="4"/>
        <v>0</v>
      </c>
    </row>
    <row r="25" spans="1:13" ht="13.5" thickBot="1" x14ac:dyDescent="0.25">
      <c r="A25" s="59">
        <v>6</v>
      </c>
      <c r="B25" s="68"/>
      <c r="C25" s="104"/>
      <c r="D25" s="75"/>
      <c r="E25" s="75"/>
      <c r="F25" s="75"/>
      <c r="G25" s="44">
        <f t="shared" si="0"/>
        <v>0</v>
      </c>
      <c r="H25" s="97">
        <f t="shared" si="1"/>
        <v>0</v>
      </c>
      <c r="I25" s="66">
        <f t="shared" si="2"/>
        <v>0</v>
      </c>
      <c r="J25" s="66">
        <f t="shared" si="3"/>
        <v>0</v>
      </c>
      <c r="K25" s="66">
        <f t="shared" si="4"/>
        <v>0</v>
      </c>
    </row>
    <row r="26" spans="1:13" ht="13.5" thickBot="1" x14ac:dyDescent="0.25">
      <c r="A26" s="124" t="s">
        <v>48</v>
      </c>
      <c r="B26" s="125"/>
      <c r="C26" s="126"/>
      <c r="D26" s="119">
        <f>SUM(D20:D25)</f>
        <v>0</v>
      </c>
      <c r="E26" s="53" t="s">
        <v>20</v>
      </c>
      <c r="F26" s="53">
        <f t="shared" ref="F26:K26" si="5">SUM(F20:F25)</f>
        <v>0</v>
      </c>
      <c r="G26" s="91">
        <f t="shared" si="5"/>
        <v>0</v>
      </c>
      <c r="H26" s="91">
        <f t="shared" si="5"/>
        <v>0</v>
      </c>
      <c r="I26" s="100">
        <f t="shared" si="5"/>
        <v>0</v>
      </c>
      <c r="J26" s="100">
        <f t="shared" si="5"/>
        <v>0</v>
      </c>
      <c r="K26" s="100">
        <f t="shared" si="5"/>
        <v>0</v>
      </c>
    </row>
    <row r="27" spans="1:13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3" ht="15.75" x14ac:dyDescent="0.25">
      <c r="A28" s="149" t="s">
        <v>21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3"/>
      <c r="M28" s="39"/>
    </row>
    <row r="29" spans="1:13" ht="15.75" x14ac:dyDescent="0.25">
      <c r="A29" s="149" t="s">
        <v>22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3"/>
      <c r="M29" s="39"/>
    </row>
    <row r="30" spans="1:13" ht="15.75" x14ac:dyDescent="0.25">
      <c r="A30" s="123"/>
      <c r="B30" s="123"/>
      <c r="C30" s="123"/>
      <c r="D30" s="123"/>
      <c r="E30" s="8"/>
      <c r="F30" s="8"/>
      <c r="G30" s="8"/>
      <c r="H30" s="8"/>
      <c r="I30" s="8"/>
      <c r="J30" s="8"/>
      <c r="K30" s="8"/>
      <c r="L30" s="8"/>
      <c r="M30" s="1"/>
    </row>
    <row r="31" spans="1:13" x14ac:dyDescent="0.2">
      <c r="A31" s="127" t="s">
        <v>23</v>
      </c>
      <c r="B31" s="127"/>
      <c r="C31" s="127"/>
      <c r="D31" s="127"/>
      <c r="E31" s="132" t="s">
        <v>24</v>
      </c>
      <c r="F31" s="132"/>
      <c r="G31" s="132"/>
      <c r="H31" s="132"/>
      <c r="I31" s="77"/>
      <c r="J31" s="131" t="s">
        <v>25</v>
      </c>
      <c r="K31" s="131"/>
      <c r="L31" s="131"/>
      <c r="M31" s="1"/>
    </row>
    <row r="32" spans="1:13" ht="15.75" x14ac:dyDescent="0.25">
      <c r="A32" s="120" t="s">
        <v>26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"/>
    </row>
    <row r="33" spans="1:13" ht="15.75" x14ac:dyDescent="0.25">
      <c r="A33" s="123"/>
      <c r="B33" s="123"/>
      <c r="C33" s="123"/>
      <c r="D33" s="123"/>
      <c r="E33" s="8"/>
      <c r="F33" s="8"/>
      <c r="G33" s="8"/>
      <c r="H33" s="8"/>
      <c r="I33" s="8"/>
      <c r="J33" s="8"/>
      <c r="K33" s="8"/>
      <c r="L33" s="8"/>
      <c r="M33" s="1"/>
    </row>
    <row r="34" spans="1:13" x14ac:dyDescent="0.2">
      <c r="A34" s="127" t="s">
        <v>23</v>
      </c>
      <c r="B34" s="127"/>
      <c r="C34" s="127"/>
      <c r="D34" s="127"/>
      <c r="E34" s="132" t="s">
        <v>24</v>
      </c>
      <c r="F34" s="132"/>
      <c r="G34" s="132"/>
      <c r="H34" s="132"/>
      <c r="I34" s="77"/>
      <c r="J34" s="131" t="s">
        <v>25</v>
      </c>
      <c r="K34" s="131"/>
      <c r="L34" s="131"/>
      <c r="M34" s="1"/>
    </row>
    <row r="35" spans="1:13" ht="15.75" x14ac:dyDescent="0.25">
      <c r="A35" s="123"/>
      <c r="B35" s="123"/>
      <c r="C35" s="123"/>
      <c r="D35" s="123"/>
      <c r="E35" s="8"/>
      <c r="F35" s="8"/>
      <c r="G35" s="8"/>
      <c r="H35" s="8"/>
      <c r="I35" s="8"/>
      <c r="J35" s="8"/>
      <c r="K35" s="8"/>
      <c r="L35" s="8"/>
      <c r="M35" s="1"/>
    </row>
    <row r="36" spans="1:13" x14ac:dyDescent="0.2">
      <c r="A36" s="127" t="s">
        <v>23</v>
      </c>
      <c r="B36" s="127"/>
      <c r="C36" s="127"/>
      <c r="D36" s="127"/>
      <c r="E36" s="132" t="s">
        <v>24</v>
      </c>
      <c r="F36" s="132"/>
      <c r="G36" s="132"/>
      <c r="H36" s="132"/>
      <c r="I36" s="77"/>
      <c r="J36" s="131" t="s">
        <v>25</v>
      </c>
      <c r="K36" s="131"/>
      <c r="L36" s="131"/>
    </row>
    <row r="37" spans="1:13" ht="15.75" x14ac:dyDescent="0.25">
      <c r="A37" s="123"/>
      <c r="B37" s="123"/>
      <c r="C37" s="123"/>
      <c r="D37" s="123"/>
      <c r="E37" s="8"/>
      <c r="F37" s="8"/>
      <c r="G37" s="8"/>
      <c r="H37" s="8"/>
      <c r="I37" s="8"/>
      <c r="J37" s="8"/>
      <c r="K37" s="8"/>
      <c r="L37" s="8"/>
    </row>
    <row r="38" spans="1:13" x14ac:dyDescent="0.2">
      <c r="A38" s="127" t="s">
        <v>23</v>
      </c>
      <c r="B38" s="127"/>
      <c r="C38" s="127"/>
      <c r="D38" s="127"/>
      <c r="E38" s="132" t="s">
        <v>24</v>
      </c>
      <c r="F38" s="132"/>
      <c r="G38" s="132"/>
      <c r="H38" s="132"/>
      <c r="I38" s="77"/>
      <c r="J38" s="131" t="s">
        <v>25</v>
      </c>
      <c r="K38" s="131"/>
      <c r="L38" s="131"/>
    </row>
  </sheetData>
  <mergeCells count="37">
    <mergeCell ref="P5:X5"/>
    <mergeCell ref="P6:X6"/>
    <mergeCell ref="A36:D36"/>
    <mergeCell ref="E36:H36"/>
    <mergeCell ref="J36:L36"/>
    <mergeCell ref="A28:K28"/>
    <mergeCell ref="A29:K29"/>
    <mergeCell ref="A30:D30"/>
    <mergeCell ref="A31:D31"/>
    <mergeCell ref="E31:H31"/>
    <mergeCell ref="J31:L31"/>
    <mergeCell ref="A11:J11"/>
    <mergeCell ref="A12:G12"/>
    <mergeCell ref="F14:H14"/>
    <mergeCell ref="F15:H15"/>
    <mergeCell ref="A19:F19"/>
    <mergeCell ref="A38:D38"/>
    <mergeCell ref="E38:H38"/>
    <mergeCell ref="J38:L38"/>
    <mergeCell ref="A32:L32"/>
    <mergeCell ref="A33:D33"/>
    <mergeCell ref="A34:D34"/>
    <mergeCell ref="E34:H34"/>
    <mergeCell ref="J34:L34"/>
    <mergeCell ref="A35:D35"/>
    <mergeCell ref="A37:D37"/>
    <mergeCell ref="A26:C26"/>
    <mergeCell ref="A1:J1"/>
    <mergeCell ref="A2:M2"/>
    <mergeCell ref="A3:M3"/>
    <mergeCell ref="A4:M4"/>
    <mergeCell ref="A5:M5"/>
    <mergeCell ref="A6:M6"/>
    <mergeCell ref="A9:D9"/>
    <mergeCell ref="F9:J9"/>
    <mergeCell ref="A10:D10"/>
    <mergeCell ref="F10:J10"/>
  </mergeCells>
  <conditionalFormatting sqref="G20:G25">
    <cfRule type="cellIs" dxfId="4" priority="5" stopIfTrue="1" operator="equal">
      <formula>0</formula>
    </cfRule>
  </conditionalFormatting>
  <conditionalFormatting sqref="H20:H25">
    <cfRule type="cellIs" dxfId="3" priority="4" stopIfTrue="1" operator="equal">
      <formula>0</formula>
    </cfRule>
  </conditionalFormatting>
  <conditionalFormatting sqref="I20:I25">
    <cfRule type="cellIs" dxfId="2" priority="3" stopIfTrue="1" operator="equal">
      <formula>0</formula>
    </cfRule>
  </conditionalFormatting>
  <conditionalFormatting sqref="J20:J25">
    <cfRule type="cellIs" dxfId="1" priority="2" stopIfTrue="1" operator="equal">
      <formula>0</formula>
    </cfRule>
  </conditionalFormatting>
  <conditionalFormatting sqref="K20:K25">
    <cfRule type="cellIs" dxfId="0" priority="1" stopIfTrue="1" operator="equal">
      <formula>0</formula>
    </cfRule>
  </conditionalFormatting>
  <pageMargins left="0.59055118110236227" right="0.48958333333333331" top="0.86458333333333337" bottom="0.78740157480314965" header="0.25" footer="0"/>
  <pageSetup paperSize="9" scale="78" fitToHeight="0" orientation="landscape" horizontalDpi="200" verticalDpi="200" r:id="rId1"/>
  <headerFooter>
    <oddHeader>&amp;R&amp;8 &amp;"Times New Roman,Regular"&amp;10 2.pielikums &amp;8
metodiskajam materiālam par tabakas izstrādājumu inventarizāciju un akcīzes nodokļa 
starpības summas aprēķināšanu saistībā ar akcīzes nodokļa likmes maiņu 2016.gada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7" zoomScaleNormal="100" workbookViewId="0">
      <selection activeCell="B27" sqref="B27"/>
    </sheetView>
  </sheetViews>
  <sheetFormatPr defaultRowHeight="12.75" x14ac:dyDescent="0.2"/>
  <cols>
    <col min="1" max="1" width="21.42578125" customWidth="1"/>
    <col min="2" max="2" width="18.28515625" customWidth="1"/>
    <col min="5" max="5" width="30" customWidth="1"/>
    <col min="6" max="6" width="30.7109375" customWidth="1"/>
    <col min="7" max="7" width="0.28515625" customWidth="1"/>
  </cols>
  <sheetData>
    <row r="1" spans="1:8" ht="42" customHeight="1" x14ac:dyDescent="0.2">
      <c r="E1" s="43"/>
      <c r="F1" s="150"/>
      <c r="G1" s="150"/>
      <c r="H1" s="150"/>
    </row>
    <row r="2" spans="1:8" ht="15.75" x14ac:dyDescent="0.25">
      <c r="A2" s="157" t="s">
        <v>0</v>
      </c>
      <c r="B2" s="157"/>
      <c r="C2" s="157"/>
      <c r="D2" s="157"/>
      <c r="E2" s="157"/>
      <c r="F2" s="157"/>
      <c r="G2" s="157"/>
    </row>
    <row r="3" spans="1:8" ht="31.5" customHeight="1" x14ac:dyDescent="0.2">
      <c r="A3" s="158" t="s">
        <v>67</v>
      </c>
      <c r="B3" s="158"/>
      <c r="C3" s="158"/>
      <c r="D3" s="158"/>
      <c r="E3" s="158"/>
      <c r="F3" s="158"/>
      <c r="G3" s="158"/>
    </row>
    <row r="4" spans="1:8" ht="29.25" customHeight="1" x14ac:dyDescent="0.25">
      <c r="A4" s="159" t="s">
        <v>68</v>
      </c>
      <c r="B4" s="159"/>
      <c r="C4" s="159"/>
      <c r="D4" s="159"/>
      <c r="E4" s="159"/>
      <c r="F4" s="159"/>
      <c r="G4" s="159"/>
    </row>
    <row r="5" spans="1:8" ht="35.25" customHeight="1" x14ac:dyDescent="0.25">
      <c r="A5" s="159" t="s">
        <v>69</v>
      </c>
      <c r="B5" s="159"/>
      <c r="C5" s="159"/>
      <c r="D5" s="159"/>
      <c r="E5" s="159"/>
      <c r="F5" s="159"/>
      <c r="G5" s="159"/>
    </row>
    <row r="6" spans="1:8" ht="36.75" customHeight="1" x14ac:dyDescent="0.2">
      <c r="A6" s="155" t="s">
        <v>72</v>
      </c>
      <c r="B6" s="155"/>
      <c r="C6" s="155"/>
      <c r="D6" s="155"/>
      <c r="E6" s="155"/>
      <c r="F6" s="155"/>
      <c r="G6" s="155"/>
    </row>
    <row r="7" spans="1:8" ht="18.75" x14ac:dyDescent="0.3">
      <c r="A7" s="151" t="s">
        <v>54</v>
      </c>
      <c r="B7" s="152"/>
      <c r="C7" s="152"/>
      <c r="D7" s="152"/>
      <c r="E7" s="153"/>
      <c r="F7" s="153"/>
      <c r="G7" s="153"/>
    </row>
    <row r="8" spans="1:8" ht="18.75" x14ac:dyDescent="0.3">
      <c r="A8" s="152" t="s">
        <v>55</v>
      </c>
      <c r="B8" s="152"/>
      <c r="C8" s="152"/>
      <c r="D8" s="152"/>
      <c r="E8" s="154"/>
      <c r="F8" s="154"/>
      <c r="G8" s="154"/>
    </row>
    <row r="9" spans="1:8" ht="18.75" x14ac:dyDescent="0.3">
      <c r="A9" s="152" t="s">
        <v>56</v>
      </c>
      <c r="B9" s="152"/>
      <c r="C9" s="152"/>
      <c r="D9" s="152"/>
      <c r="E9" s="154"/>
      <c r="F9" s="154"/>
      <c r="G9" s="154"/>
    </row>
    <row r="10" spans="1:8" ht="18" customHeight="1" x14ac:dyDescent="0.3">
      <c r="A10" s="156"/>
      <c r="B10" s="156"/>
      <c r="C10" s="156"/>
      <c r="D10" s="156"/>
      <c r="E10" s="154"/>
      <c r="F10" s="154"/>
      <c r="G10" s="154"/>
    </row>
    <row r="11" spans="1:8" ht="18.75" hidden="1" x14ac:dyDescent="0.3">
      <c r="A11" s="156"/>
      <c r="B11" s="156"/>
      <c r="C11" s="156"/>
      <c r="D11" s="156"/>
      <c r="E11" s="154"/>
      <c r="F11" s="154"/>
      <c r="G11" s="154"/>
    </row>
    <row r="12" spans="1:8" ht="13.5" thickBot="1" x14ac:dyDescent="0.25">
      <c r="A12" s="174"/>
      <c r="B12" s="174"/>
      <c r="C12" s="174"/>
      <c r="D12" s="174"/>
      <c r="E12" s="174"/>
      <c r="F12" s="174"/>
      <c r="G12" s="174"/>
    </row>
    <row r="13" spans="1:8" ht="32.25" thickBot="1" x14ac:dyDescent="0.25">
      <c r="A13" s="175" t="s">
        <v>63</v>
      </c>
      <c r="B13" s="176"/>
      <c r="C13" s="176"/>
      <c r="D13" s="177"/>
      <c r="E13" s="62" t="s">
        <v>60</v>
      </c>
      <c r="F13" s="63" t="s">
        <v>84</v>
      </c>
      <c r="G13" s="23"/>
    </row>
    <row r="14" spans="1:8" ht="32.25" customHeight="1" x14ac:dyDescent="0.25">
      <c r="A14" s="168" t="s">
        <v>61</v>
      </c>
      <c r="B14" s="169"/>
      <c r="C14" s="169"/>
      <c r="D14" s="170"/>
      <c r="E14" s="112">
        <f>'Cigāri un cigarillas'!H155</f>
        <v>0</v>
      </c>
      <c r="F14" s="113">
        <f>'Cigāri un cigarillas'!K155</f>
        <v>0</v>
      </c>
      <c r="G14" s="24"/>
    </row>
    <row r="15" spans="1:8" ht="30.75" customHeight="1" x14ac:dyDescent="0.25">
      <c r="A15" s="165" t="s">
        <v>73</v>
      </c>
      <c r="B15" s="166"/>
      <c r="C15" s="166"/>
      <c r="D15" s="167"/>
      <c r="E15" s="60">
        <f>'Smalki sagriezta tabaka'!H71</f>
        <v>0</v>
      </c>
      <c r="F15" s="114">
        <f>'Smalki sagriezta tabaka'!K71</f>
        <v>0</v>
      </c>
      <c r="G15" s="24"/>
    </row>
    <row r="16" spans="1:8" ht="33.75" customHeight="1" thickBot="1" x14ac:dyDescent="0.3">
      <c r="A16" s="171" t="s">
        <v>62</v>
      </c>
      <c r="B16" s="172"/>
      <c r="C16" s="172"/>
      <c r="D16" s="173"/>
      <c r="E16" s="61">
        <f>'Smēķējamā tabaka'!H122</f>
        <v>0</v>
      </c>
      <c r="F16" s="115">
        <f>'Smēķējamā tabaka'!K122</f>
        <v>0</v>
      </c>
      <c r="G16" s="24"/>
    </row>
    <row r="17" spans="1:8" ht="33.75" customHeight="1" thickBot="1" x14ac:dyDescent="0.3">
      <c r="A17" s="171" t="s">
        <v>226</v>
      </c>
      <c r="B17" s="172"/>
      <c r="C17" s="172"/>
      <c r="D17" s="173"/>
      <c r="E17" s="61">
        <f>'Tabakas lapas'!H26</f>
        <v>0</v>
      </c>
      <c r="F17" s="115">
        <f>'Tabakas lapas'!K26</f>
        <v>0</v>
      </c>
      <c r="G17" s="24"/>
    </row>
    <row r="18" spans="1:8" ht="15" x14ac:dyDescent="0.2">
      <c r="A18" s="76" t="s">
        <v>380</v>
      </c>
      <c r="B18" s="33"/>
      <c r="C18" s="33"/>
      <c r="D18" s="33"/>
      <c r="E18" s="34"/>
      <c r="F18" s="35"/>
      <c r="G18" s="24"/>
    </row>
    <row r="19" spans="1:8" ht="15.75" x14ac:dyDescent="0.25">
      <c r="A19" s="22" t="s">
        <v>57</v>
      </c>
      <c r="B19" s="22"/>
      <c r="C19" s="160"/>
      <c r="D19" s="160"/>
      <c r="E19" s="160"/>
      <c r="F19" s="160"/>
      <c r="G19" s="27"/>
      <c r="H19" s="161"/>
    </row>
    <row r="20" spans="1:8" ht="15.75" x14ac:dyDescent="0.25">
      <c r="A20" s="30"/>
      <c r="B20" s="30"/>
      <c r="C20" s="162" t="s">
        <v>23</v>
      </c>
      <c r="D20" s="162"/>
      <c r="E20" s="163" t="s">
        <v>71</v>
      </c>
      <c r="F20" s="163"/>
      <c r="G20" s="28" t="s">
        <v>25</v>
      </c>
      <c r="H20" s="161"/>
    </row>
    <row r="21" spans="1:8" ht="43.5" customHeight="1" x14ac:dyDescent="0.25">
      <c r="A21" s="29" t="s">
        <v>58</v>
      </c>
      <c r="B21" s="22"/>
      <c r="C21" s="160"/>
      <c r="D21" s="160"/>
      <c r="E21" s="160"/>
      <c r="F21" s="160"/>
      <c r="G21" s="25"/>
      <c r="H21" s="161"/>
    </row>
    <row r="22" spans="1:8" ht="15.75" x14ac:dyDescent="0.25">
      <c r="A22" s="30"/>
      <c r="B22" s="30"/>
      <c r="C22" s="164" t="s">
        <v>23</v>
      </c>
      <c r="D22" s="164"/>
      <c r="E22" s="163" t="s">
        <v>70</v>
      </c>
      <c r="F22" s="163"/>
      <c r="G22" s="28" t="s">
        <v>25</v>
      </c>
      <c r="H22" s="161"/>
    </row>
    <row r="23" spans="1:8" ht="15.75" x14ac:dyDescent="0.25">
      <c r="A23" s="22" t="s">
        <v>59</v>
      </c>
      <c r="B23" s="22"/>
      <c r="C23" s="22"/>
      <c r="D23" s="22"/>
      <c r="E23" s="22"/>
      <c r="F23" s="22"/>
      <c r="G23" s="22"/>
    </row>
    <row r="24" spans="1:8" ht="15.75" x14ac:dyDescent="0.25">
      <c r="A24" s="22"/>
      <c r="B24" s="22"/>
      <c r="C24" s="22"/>
      <c r="D24" s="22"/>
      <c r="E24" s="22"/>
      <c r="F24" s="22"/>
      <c r="G24" s="22"/>
    </row>
    <row r="25" spans="1:8" x14ac:dyDescent="0.2">
      <c r="B25" s="36"/>
      <c r="C25" s="36"/>
      <c r="D25" s="36"/>
    </row>
  </sheetData>
  <mergeCells count="31">
    <mergeCell ref="E21:F21"/>
    <mergeCell ref="C21:D21"/>
    <mergeCell ref="E8:G8"/>
    <mergeCell ref="H19:H22"/>
    <mergeCell ref="C20:D20"/>
    <mergeCell ref="E20:F20"/>
    <mergeCell ref="E22:F22"/>
    <mergeCell ref="C22:D22"/>
    <mergeCell ref="A15:D15"/>
    <mergeCell ref="C19:D19"/>
    <mergeCell ref="A14:D14"/>
    <mergeCell ref="E19:F19"/>
    <mergeCell ref="A17:D17"/>
    <mergeCell ref="A12:G12"/>
    <mergeCell ref="A13:D13"/>
    <mergeCell ref="A16:D16"/>
    <mergeCell ref="A11:D11"/>
    <mergeCell ref="E11:G11"/>
    <mergeCell ref="A10:D10"/>
    <mergeCell ref="A2:G2"/>
    <mergeCell ref="A8:D8"/>
    <mergeCell ref="A3:G3"/>
    <mergeCell ref="A4:G4"/>
    <mergeCell ref="A5:G5"/>
    <mergeCell ref="E10:G10"/>
    <mergeCell ref="A9:D9"/>
    <mergeCell ref="F1:H1"/>
    <mergeCell ref="A7:D7"/>
    <mergeCell ref="E7:G7"/>
    <mergeCell ref="E9:G9"/>
    <mergeCell ref="A6:G6"/>
  </mergeCells>
  <pageMargins left="0.70866141732283472" right="0.70866141732283472" top="0.78740157480314965" bottom="0.74803149606299213" header="0.31496062992125984" footer="0"/>
  <pageSetup paperSize="9" scale="88" orientation="landscape" horizontalDpi="200" verticalDpi="200" r:id="rId1"/>
  <headerFooter>
    <oddHeader>&amp;R&amp;8 &amp;"Times New Roman,Regular"&amp;10 2.pielikums&amp;8 
metodiskajam materiālam par tabakas izstrādājumu inventarizāciju un akcīzes nodokļa 
starpības summas aprēķināšanu saistībā ar akcīzes nodokļa likmes maiņu 2014.gada 1.janvārī</oddHeader>
    <evenHeader>&amp;R&amp;8 2.pielikums metodiskajam materiālam par tabakas izstrādājumu
inventarizāciju un akcīzes nodokļa starpības summas aprēķināšanu
saistībā ar akcīzes nodokļa likmes maiņu 2011.gada 1.jūlijā</evenHeader>
  </headerFooter>
  <ignoredErrors>
    <ignoredError sqref="F14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Cigāri un cigarillas</vt:lpstr>
      <vt:lpstr>Smalki sagriezta tabaka</vt:lpstr>
      <vt:lpstr>Smēķējamā tabaka</vt:lpstr>
      <vt:lpstr>Tabakas lapas</vt:lpstr>
      <vt:lpstr>Nodokļa aprēķina tabula</vt:lpstr>
      <vt:lpstr>'Cigāri un cigarillas'!Print_Area</vt:lpstr>
      <vt:lpstr>'Nodokļa aprēķina tabula'!Print_Area</vt:lpstr>
      <vt:lpstr>'Smalki sagriezta tabaka'!Print_Area</vt:lpstr>
      <vt:lpstr>'Smēķējamā tabaka'!Print_Area</vt:lpstr>
      <vt:lpstr>'Tabakas lapas'!Print_Area</vt:lpstr>
    </vt:vector>
  </TitlesOfParts>
  <Company>VID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Rojs Plaudis</dc:creator>
  <cp:lastModifiedBy>Sandra Gaile</cp:lastModifiedBy>
  <cp:lastPrinted>2015-12-21T10:54:05Z</cp:lastPrinted>
  <dcterms:created xsi:type="dcterms:W3CDTF">2011-05-31T10:58:05Z</dcterms:created>
  <dcterms:modified xsi:type="dcterms:W3CDTF">2015-12-21T10:55:13Z</dcterms:modified>
</cp:coreProperties>
</file>