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np00112\AppData\Local\Microsoft\Windows\INetCache\Content.Outlook\570OK9M6\"/>
    </mc:Choice>
  </mc:AlternateContent>
  <xr:revisionPtr revIDLastSave="0" documentId="13_ncr:1_{3EEC1026-8430-4D39-BC1B-8206698CAFB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NM skaits" sheetId="1" r:id="rId1"/>
  </sheets>
  <definedNames>
    <definedName name="_xlnm._FilterDatabase" localSheetId="0" hidden="1">'NM skaits'!$A$4:$K$123</definedName>
    <definedName name="_xlnm.Print_Area" localSheetId="0">'NM skaits'!$A$1:$G$123</definedName>
    <definedName name="_xlnm.Print_Titles" localSheetId="0">'NM skaits'!$1:$3</definedName>
  </definedNames>
  <calcPr calcId="191029"/>
</workbook>
</file>

<file path=xl/calcChain.xml><?xml version="1.0" encoding="utf-8"?>
<calcChain xmlns="http://schemas.openxmlformats.org/spreadsheetml/2006/main">
  <c r="F120" i="1" l="1"/>
  <c r="F30" i="1"/>
  <c r="F123" i="1" l="1"/>
  <c r="G122" i="1"/>
  <c r="E122" i="1"/>
  <c r="D122" i="1"/>
  <c r="C122" i="1"/>
  <c r="F122" i="1" s="1"/>
  <c r="F121" i="1"/>
  <c r="F119" i="1"/>
  <c r="G118" i="1"/>
  <c r="E118" i="1"/>
  <c r="D118" i="1"/>
  <c r="C118" i="1"/>
  <c r="F118" i="1" s="1"/>
  <c r="F117" i="1"/>
  <c r="F116" i="1"/>
  <c r="G115" i="1"/>
  <c r="E115" i="1"/>
  <c r="D115" i="1"/>
  <c r="C115" i="1"/>
  <c r="F114" i="1"/>
  <c r="G113" i="1"/>
  <c r="E113" i="1"/>
  <c r="D113" i="1"/>
  <c r="C113" i="1"/>
  <c r="F112" i="1"/>
  <c r="F111" i="1"/>
  <c r="F110" i="1"/>
  <c r="F109" i="1"/>
  <c r="F108" i="1"/>
  <c r="G107" i="1"/>
  <c r="E107" i="1"/>
  <c r="D107" i="1"/>
  <c r="C107" i="1"/>
  <c r="F106" i="1"/>
  <c r="F105" i="1"/>
  <c r="F104" i="1"/>
  <c r="F103" i="1"/>
  <c r="F102" i="1"/>
  <c r="G101" i="1"/>
  <c r="E101" i="1"/>
  <c r="D101" i="1"/>
  <c r="C101" i="1"/>
  <c r="F100" i="1"/>
  <c r="F99" i="1"/>
  <c r="F98" i="1"/>
  <c r="G97" i="1"/>
  <c r="E97" i="1"/>
  <c r="D97" i="1"/>
  <c r="C97" i="1"/>
  <c r="F96" i="1"/>
  <c r="G95" i="1"/>
  <c r="E95" i="1"/>
  <c r="D95" i="1"/>
  <c r="C95" i="1"/>
  <c r="F94" i="1"/>
  <c r="G93" i="1"/>
  <c r="E93" i="1"/>
  <c r="D93" i="1"/>
  <c r="C93" i="1"/>
  <c r="F93" i="1" s="1"/>
  <c r="F92" i="1"/>
  <c r="F91" i="1"/>
  <c r="G90" i="1"/>
  <c r="E90" i="1"/>
  <c r="D90" i="1"/>
  <c r="C90" i="1"/>
  <c r="F89" i="1"/>
  <c r="G88" i="1"/>
  <c r="E88" i="1"/>
  <c r="D88" i="1"/>
  <c r="C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G74" i="1"/>
  <c r="E74" i="1"/>
  <c r="D74" i="1"/>
  <c r="C74" i="1"/>
  <c r="F73" i="1"/>
  <c r="G72" i="1"/>
  <c r="E72" i="1"/>
  <c r="D72" i="1"/>
  <c r="C72" i="1"/>
  <c r="F71" i="1"/>
  <c r="F70" i="1"/>
  <c r="G69" i="1"/>
  <c r="E69" i="1"/>
  <c r="D69" i="1"/>
  <c r="C69" i="1"/>
  <c r="F68" i="1"/>
  <c r="F67" i="1"/>
  <c r="G66" i="1"/>
  <c r="E66" i="1"/>
  <c r="D66" i="1"/>
  <c r="C66" i="1"/>
  <c r="F65" i="1"/>
  <c r="F64" i="1"/>
  <c r="F63" i="1"/>
  <c r="F62" i="1"/>
  <c r="F61" i="1"/>
  <c r="G60" i="1"/>
  <c r="E60" i="1"/>
  <c r="D60" i="1"/>
  <c r="C60" i="1"/>
  <c r="F60" i="1" s="1"/>
  <c r="F59" i="1"/>
  <c r="G58" i="1"/>
  <c r="E58" i="1"/>
  <c r="D58" i="1"/>
  <c r="C58" i="1"/>
  <c r="F58" i="1" s="1"/>
  <c r="F57" i="1"/>
  <c r="F56" i="1"/>
  <c r="G55" i="1"/>
  <c r="E55" i="1"/>
  <c r="D55" i="1"/>
  <c r="C55" i="1"/>
  <c r="F54" i="1"/>
  <c r="F53" i="1"/>
  <c r="G52" i="1"/>
  <c r="E52" i="1"/>
  <c r="D52" i="1"/>
  <c r="C52" i="1"/>
  <c r="F51" i="1"/>
  <c r="F50" i="1"/>
  <c r="F48" i="1"/>
  <c r="F47" i="1"/>
  <c r="G46" i="1"/>
  <c r="E46" i="1"/>
  <c r="D46" i="1"/>
  <c r="C46" i="1"/>
  <c r="F45" i="1"/>
  <c r="F44" i="1"/>
  <c r="F43" i="1"/>
  <c r="G42" i="1"/>
  <c r="E42" i="1"/>
  <c r="D42" i="1"/>
  <c r="C42" i="1"/>
  <c r="F41" i="1"/>
  <c r="G40" i="1"/>
  <c r="E40" i="1"/>
  <c r="D40" i="1"/>
  <c r="C40" i="1"/>
  <c r="F39" i="1"/>
  <c r="G38" i="1"/>
  <c r="E38" i="1"/>
  <c r="D38" i="1"/>
  <c r="C38" i="1"/>
  <c r="F37" i="1"/>
  <c r="F36" i="1"/>
  <c r="F35" i="1"/>
  <c r="F34" i="1"/>
  <c r="F33" i="1"/>
  <c r="G32" i="1"/>
  <c r="E32" i="1"/>
  <c r="D32" i="1"/>
  <c r="F32" i="1" s="1"/>
  <c r="C32" i="1"/>
  <c r="F31" i="1"/>
  <c r="F29" i="1"/>
  <c r="G28" i="1"/>
  <c r="E28" i="1"/>
  <c r="D28" i="1"/>
  <c r="C28" i="1"/>
  <c r="F27" i="1"/>
  <c r="F26" i="1"/>
  <c r="G25" i="1"/>
  <c r="E25" i="1"/>
  <c r="D25" i="1"/>
  <c r="C25" i="1"/>
  <c r="F24" i="1"/>
  <c r="F23" i="1"/>
  <c r="F22" i="1"/>
  <c r="F21" i="1"/>
  <c r="F20" i="1"/>
  <c r="F19" i="1"/>
  <c r="G18" i="1"/>
  <c r="E18" i="1"/>
  <c r="D18" i="1"/>
  <c r="C18" i="1"/>
  <c r="F17" i="1"/>
  <c r="F16" i="1"/>
  <c r="G15" i="1"/>
  <c r="E15" i="1"/>
  <c r="D15" i="1"/>
  <c r="C15" i="1"/>
  <c r="F14" i="1"/>
  <c r="F13" i="1"/>
  <c r="F12" i="1"/>
  <c r="G11" i="1"/>
  <c r="E11" i="1"/>
  <c r="D11" i="1"/>
  <c r="C11" i="1"/>
  <c r="F10" i="1"/>
  <c r="G9" i="1"/>
  <c r="E9" i="1"/>
  <c r="D9" i="1"/>
  <c r="C9" i="1"/>
  <c r="F8" i="1"/>
  <c r="F7" i="1"/>
  <c r="F6" i="1"/>
  <c r="G5" i="1"/>
  <c r="E5" i="1"/>
  <c r="D5" i="1"/>
  <c r="C5" i="1"/>
  <c r="F4" i="1"/>
  <c r="F18" i="1" l="1"/>
  <c r="F52" i="1"/>
  <c r="F97" i="1"/>
  <c r="F66" i="1"/>
  <c r="F88" i="1"/>
  <c r="F40" i="1"/>
  <c r="F72" i="1"/>
  <c r="F115" i="1"/>
  <c r="F46" i="1"/>
  <c r="F95" i="1"/>
  <c r="F28" i="1"/>
  <c r="F74" i="1"/>
  <c r="F90" i="1"/>
  <c r="F5" i="1"/>
  <c r="F9" i="1"/>
  <c r="F11" i="1"/>
  <c r="F15" i="1"/>
  <c r="F25" i="1"/>
  <c r="F101" i="1"/>
  <c r="F113" i="1"/>
  <c r="F38" i="1"/>
  <c r="F42" i="1"/>
  <c r="F55" i="1"/>
  <c r="F69" i="1"/>
  <c r="F107" i="1"/>
</calcChain>
</file>

<file path=xl/sharedStrings.xml><?xml version="1.0" encoding="utf-8"?>
<sst xmlns="http://schemas.openxmlformats.org/spreadsheetml/2006/main" count="129" uniqueCount="128">
  <si>
    <t>Nodokļu maksātāju skaits 2016.gada 1.janvārī</t>
  </si>
  <si>
    <t>juridiskās personas</t>
  </si>
  <si>
    <t>fiziskās personas – saimnieciskās darbības veicēji</t>
  </si>
  <si>
    <t>t.sk. individuālie komersanti</t>
  </si>
  <si>
    <t>KOPĀ</t>
  </si>
  <si>
    <t>VALSTĪ</t>
  </si>
  <si>
    <t>Apģērbu, tekstilizstrādājumu un ādas izstrādājumu ražošanas nozare</t>
  </si>
  <si>
    <t>Ādas un ādas izstrādājumu ražošana</t>
  </si>
  <si>
    <t>Apsardzes pakalpojumu un izmeklēšanas nozare</t>
  </si>
  <si>
    <t xml:space="preserve">Apsardzes pakalpojumi un izmeklēšana                                                                                                                                                                                                                      </t>
  </si>
  <si>
    <t>Veselības un sociālās aprūpes nozare</t>
  </si>
  <si>
    <t xml:space="preserve">Veselības aizsardzība                                                                                                                                                                                                                                     </t>
  </si>
  <si>
    <t xml:space="preserve">Sociālā aprūpe ar izmitināšanu                                                                                                                                                                                                                            </t>
  </si>
  <si>
    <t xml:space="preserve">Sociālā aprūpe bez izmitināšanas                                                                                                                                                                                                                          </t>
  </si>
  <si>
    <t>Atkritumu apsaimniekošanas nozare</t>
  </si>
  <si>
    <t xml:space="preserve">Atkritumu savākšana, apstrāde un izvietošana; materiālu pārstrāde                                                                                                                                                                                         </t>
  </si>
  <si>
    <t xml:space="preserve">Sanitārija un citi atkritumu apsaimniekošanas pakalpojumi                                                                                                                                                                                                 </t>
  </si>
  <si>
    <t>Mākslas, izklaides un atpūtas nozare</t>
  </si>
  <si>
    <t xml:space="preserve">Kinofilmu, video filmu, televīzijas programmu un skaņu ierakstu producēšana                                                                                                                                                                               </t>
  </si>
  <si>
    <t xml:space="preserve">Radio un televīzijas programmu izstrāde un apraide                                                                                                                                                                                                        </t>
  </si>
  <si>
    <t xml:space="preserve">Radošas, mākslinieciskas un izklaides darbības                                                                                                                                                                                                            </t>
  </si>
  <si>
    <t xml:space="preserve">Bibliotēku, arhīvu, muzeju un citu kultūras iestāžu darbība                                                                                                                                                                                               </t>
  </si>
  <si>
    <t xml:space="preserve">Azartspēles un derības                                                                                                                                                                                                                                    </t>
  </si>
  <si>
    <t xml:space="preserve">Sporta nodarbības, izklaides un atpūtas darbība                                                                                                                                                                                                           </t>
  </si>
  <si>
    <t>Lauksaimniecības un zivsaimniecības nozare</t>
  </si>
  <si>
    <t xml:space="preserve">Augkopība un lopkopība, medniecība un saistītas palīgdarbības                                                                                                                                                                                             </t>
  </si>
  <si>
    <t xml:space="preserve">Zivsaimniecība                                                                                                                                                                                                                                            </t>
  </si>
  <si>
    <t>Būvniecības nozare</t>
  </si>
  <si>
    <t xml:space="preserve">Ēku būvniecība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</si>
  <si>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Inženierbūvniecība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</si>
  <si>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Specializētie būvdarbi                                                                                                                                                                                                                                    </t>
  </si>
  <si>
    <t>Cita veida ražošanas nozare</t>
  </si>
  <si>
    <t xml:space="preserve">Dzērienu ražošana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</si>
  <si>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Tabakas izstrādājumu ražošana                                                                                                                                                                                                                             </t>
  </si>
  <si>
    <t xml:space="preserve">Nemetālisko minerālu izstrādājumu ražošana                                                                                                                                                                                                                </t>
  </si>
  <si>
    <t xml:space="preserve">Mēbeļu ražošana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</si>
  <si>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Cita veida ražošana                                                                                                                                                                                                                                       </t>
  </si>
  <si>
    <t>Ēdināšanas pakalpojumu nozare</t>
  </si>
  <si>
    <t xml:space="preserve">Ēdināšanas pakalpojumi                                                                                                                                                                                                                                    </t>
  </si>
  <si>
    <t>Elektroenerģijas, gāzes apgādes, siltumapgādes un gaisa kondicionēšanas nozare</t>
  </si>
  <si>
    <t xml:space="preserve">Elektroenerģija, gāzes apgāde, siltumapgāde un gaisa kondicionēšana                                                                                                                                                                                       </t>
  </si>
  <si>
    <t>Finanšu pakalpojumu un apdrošināšanas nozare</t>
  </si>
  <si>
    <t xml:space="preserve">Finanšu pakalpojumu darbības, izņemot apdrošināšanu un pensiju uzkrāšanu                                                                                                                                                                                  </t>
  </si>
  <si>
    <t xml:space="preserve">Apdrošināšana, pārapdrošināšana un pensiju uzkrāšana, izņemot obligāto sociālo apdrošināšanu                                                                                                                                                              </t>
  </si>
  <si>
    <t xml:space="preserve">Finanšu pakalpojumu un apdrošināšanas darbības papildinošas darbības                                                                                                                                                                                      </t>
  </si>
  <si>
    <t>Ieguves rūpniecības nozare</t>
  </si>
  <si>
    <t xml:space="preserve">Ogļu un brūnogļu (lignīta) ieguve                                                                                                                                                                                                                         </t>
  </si>
  <si>
    <t xml:space="preserve">Jēlnaftas un dabasgāzes ieguve                                                                                                                                                                                                                            </t>
  </si>
  <si>
    <t xml:space="preserve">Metāla rūdu ieguve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</si>
  <si>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Pārējā ieguves rūpniecība un karjeru izstrāde                                                                                                                                                                                                             </t>
  </si>
  <si>
    <t xml:space="preserve">Ar ieguves rūpniecību saistītās palīgdarbības                                                                                                                                                                                                             </t>
  </si>
  <si>
    <t>Izdevējdarbības nozare</t>
  </si>
  <si>
    <t xml:space="preserve">Poligrāfija un ierakstu reproducēšana                                                                                                                                                                                                                     </t>
  </si>
  <si>
    <t xml:space="preserve">Izdevējdarbība                                                                                                                                                                                                                                            </t>
  </si>
  <si>
    <t>Izglītības un zinātnes nozare</t>
  </si>
  <si>
    <t xml:space="preserve">Zinātniskās pētniecības darbs                                                                                                                                                                                                                             </t>
  </si>
  <si>
    <t xml:space="preserve">Izglītība                                                                                                                                                                                                                                                 </t>
  </si>
  <si>
    <t>Iznomāšanas un ekspluatācijas līzinga nozare</t>
  </si>
  <si>
    <t xml:space="preserve">Iznomāšana un ekspluatācijas līzings                                                                                                                                                                                                                      </t>
  </si>
  <si>
    <t>Ķīmisko produktu ražošanas nozare</t>
  </si>
  <si>
    <t xml:space="preserve">Papīra un papīra izstrādājumu ražošana                                                                                                                                                                                                                    </t>
  </si>
  <si>
    <t xml:space="preserve">Koksa un naftas pārstrādes produktu ražošana                                                                                                                                                                                                              </t>
  </si>
  <si>
    <t xml:space="preserve">Ķīmisko vielu un ķīmisko produktu ražošana                                                                                                                                                                                                                </t>
  </si>
  <si>
    <t xml:space="preserve">Farmaceitisko pamatvielu un farmaceitisko preparātu ražošana                                                                                                                                                                                              </t>
  </si>
  <si>
    <t xml:space="preserve">Gumijas un plastmasas izstrādājumu ražošana                                                                                                                                                                                                               </t>
  </si>
  <si>
    <t>Metālu ražošanas nozare</t>
  </si>
  <si>
    <t xml:space="preserve">Metālu ražošana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</si>
  <si>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Gatavo metālizstrādājumu ražošana, izņemot mašīnas un iekārtas                                                                                                                                                                                            </t>
  </si>
  <si>
    <t>Meža nozare</t>
  </si>
  <si>
    <t xml:space="preserve">Mežsaimniecība un mežizstrāde                                                                                                                                                                                                                             </t>
  </si>
  <si>
    <t xml:space="preserve">Koksnes, koka un korķa izstrādājumu ražošana, izņemot mēbeles; salmu un pīto izstrādājumu ražošana                                                                                                                                                        </t>
  </si>
  <si>
    <t>Operāciju ar nekustamo īpašumu nozare</t>
  </si>
  <si>
    <t xml:space="preserve">Operācijas ar nekustamo īpašumu                                                                                                                                                                                                                           </t>
  </si>
  <si>
    <t>Pakalpojumu sniegšanas nozare</t>
  </si>
  <si>
    <t xml:space="preserve">Iekārtu un ierīču remonts un uzstādīšana                                                                                                                                                                                                                  </t>
  </si>
  <si>
    <t xml:space="preserve">Datorprogrammēšana, konsultēšana un saistītas darbības                                                                                                                                                                                                    </t>
  </si>
  <si>
    <t xml:space="preserve">Informācijas pakalpojumi                                                                                                                                                                                                                                  </t>
  </si>
  <si>
    <t xml:space="preserve">Juridiskie un grāmatvedības pakalpojumi                                                                                                                                                                                                                   </t>
  </si>
  <si>
    <t xml:space="preserve">Centrālo biroju darbība; konsultēšana komercdarbībā un vadībzinībās                                                                                                                                                                                       </t>
  </si>
  <si>
    <t xml:space="preserve">Arhitektūras un inženiertehniskie pakalpojumi; tehniskā pārbaude un analīze                                                                                                                                                                               </t>
  </si>
  <si>
    <t xml:space="preserve">Reklāmas un tirgus izpētes pakalpojumi                                                                                                                                                                                                                    </t>
  </si>
  <si>
    <t xml:space="preserve">Veterinārie pakalpojumi                                                                                                                                                                                                                                   </t>
  </si>
  <si>
    <t xml:space="preserve">Citi profesionālie, zinātniskie un tehniskie pakalpojumi                                                                                                                                                                                                  </t>
  </si>
  <si>
    <t xml:space="preserve">Darbaspēka meklēšana un nodrošināšana ar personālu                                                                                                                                                                                                        </t>
  </si>
  <si>
    <t xml:space="preserve">Būvniecības un ainavu arhitektu pakalpojumi                                                                                                                                                                                                               </t>
  </si>
  <si>
    <t xml:space="preserve">Biroju administratīvās darbības un citas uzņēmumu palīgdarbības                                                                                                                                                                                           </t>
  </si>
  <si>
    <t xml:space="preserve">Datoru, individuālās lietošanas priekšmetu un mājsaimniecības piederumu remonts                                                                                                                                                                           </t>
  </si>
  <si>
    <t>Pārtikas produktu ražošanas nozare</t>
  </si>
  <si>
    <t xml:space="preserve">Pārtikas produktu ražošana                                                                                                                                                                                                                                </t>
  </si>
  <si>
    <t xml:space="preserve">Mājsaimniecību darbību nozare                                                                                                                                                                     </t>
  </si>
  <si>
    <t xml:space="preserve">Mājsaimniecību kā darba devēju darbība ar algotā darbā nodarbinātām personām                                                                                                                                                                              </t>
  </si>
  <si>
    <t xml:space="preserve">Pašpatēriņa preču ražošana un pakalpojumu sniegšana individuālajās mājsaimniecībās                                                                                                                                                                        </t>
  </si>
  <si>
    <t>Pārējo individuālo pakalpojumu sniegšanas nozare</t>
  </si>
  <si>
    <t xml:space="preserve">Pārējo individuālo pakalpojumu sniegšana                                                                                                                                                                                                                  </t>
  </si>
  <si>
    <t>Telekomunikāciju nozare</t>
  </si>
  <si>
    <t xml:space="preserve">Telekomunikācija                                                                                                                                                                                                                                          </t>
  </si>
  <si>
    <t>Tirdzniecības un automobiļu un motociklu remonta nozare</t>
  </si>
  <si>
    <t xml:space="preserve">Automobiļu un motociklu vairumtirdzniecība, mazumtirdzniecība un remonts                                                                                                                                                                                  </t>
  </si>
  <si>
    <t xml:space="preserve">Vairumtirdzniecība, izņemot automobiļus un motociklus                                                                                                                                                                                                     </t>
  </si>
  <si>
    <t xml:space="preserve">Mazumtirdzniecība, izņemot automobiļus un motociklus                                                                                                                                                                                                      </t>
  </si>
  <si>
    <t>Transportlīdzekļu, iekārtu un mehānismu ražošanas nozare</t>
  </si>
  <si>
    <t xml:space="preserve">Sauszemes transports un cauruļvadu transports                                                                                                                                                                                                             </t>
  </si>
  <si>
    <t xml:space="preserve">Ūdens transports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</si>
  <si>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Gaisa transports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</si>
  <si>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Uzglabāšanas un transporta palīgdarbības                                                                                                                                                                                                                  </t>
  </si>
  <si>
    <t xml:space="preserve">Pasta un kurjeru darbība                                                                                                                                                                                                                                  </t>
  </si>
  <si>
    <t>Transports un uzglabāšanas nozare</t>
  </si>
  <si>
    <t>Tūrisma nozare</t>
  </si>
  <si>
    <t xml:space="preserve">Ceļojumu biroju, tūrisma operatoru rezervēšanas pakalpojumi un ar tiem saistīti pasākumi                                                                                                                                                                  </t>
  </si>
  <si>
    <t>Ūdens ieguves, attīrīšanas un apgādes nozare</t>
  </si>
  <si>
    <t xml:space="preserve">Ūdens ieguve, attīrīšana un apgāde                                                                                                                                                                                                                        </t>
  </si>
  <si>
    <t xml:space="preserve">Notekūdeņu savākšana un attīrīšana                                                                                                                                                                                                                        </t>
  </si>
  <si>
    <t>Valsts pārvaldes un sabiedrisko organizāciju darbību nozare</t>
  </si>
  <si>
    <t xml:space="preserve">Valsts pārvalde un aizsardzība; obligātā sociālā apdrošināšana                                                                                                                                                                                            </t>
  </si>
  <si>
    <t xml:space="preserve">Sabiedrisko, politisko un citu organizāciju darbība                                                                                                                                                                                                       </t>
  </si>
  <si>
    <t xml:space="preserve">Ārpusteritoriālo organizāciju un institūciju darbība                                                                                                                                                                                                      </t>
  </si>
  <si>
    <t>Izmitināšanas nozare</t>
  </si>
  <si>
    <t xml:space="preserve">Izmitināšana                                                                                                                                                                                                                                              </t>
  </si>
  <si>
    <t>Tekstilizstrādājumu ražošana</t>
  </si>
  <si>
    <t>Apģērbu ražošana</t>
  </si>
  <si>
    <r>
      <rPr>
        <b/>
        <i/>
        <sz val="10"/>
        <color theme="0"/>
        <rFont val="Times New Roman"/>
        <family val="1"/>
        <charset val="186"/>
      </rPr>
      <t>NACE</t>
    </r>
    <r>
      <rPr>
        <b/>
        <sz val="10"/>
        <color theme="0"/>
        <rFont val="Times New Roman"/>
        <family val="1"/>
        <charset val="186"/>
      </rPr>
      <t xml:space="preserve"> 2.red. apkopojošā koda nosaukums</t>
    </r>
  </si>
  <si>
    <r>
      <rPr>
        <b/>
        <i/>
        <sz val="10"/>
        <color theme="0"/>
        <rFont val="Times New Roman"/>
        <family val="1"/>
        <charset val="186"/>
      </rPr>
      <t>NACE</t>
    </r>
    <r>
      <rPr>
        <b/>
        <sz val="10"/>
        <color theme="0"/>
        <rFont val="Times New Roman"/>
        <family val="1"/>
        <charset val="186"/>
      </rPr>
      <t xml:space="preserve"> 2.red. apkopojošais kods</t>
    </r>
  </si>
  <si>
    <t xml:space="preserve">Datoru, elektronisko un optisko iekārtu ražošana                                                                                                                                                                                                          </t>
  </si>
  <si>
    <t xml:space="preserve">Elektrisko iekārtu ražošana                                                                                                                                                                                                                               </t>
  </si>
  <si>
    <t xml:space="preserve">Citur neklasificētu iekārtu, mehānismu un darba mašīnu ražošana                                                                                                                                                                                           </t>
  </si>
  <si>
    <t xml:space="preserve">Automobiļu, piekabju un puspiekabju ražošana                                                                                                                                                                                                              </t>
  </si>
  <si>
    <t xml:space="preserve">Citu transportlīdzekļu ražošana                                                                                                                                                                                                                           </t>
  </si>
  <si>
    <t>Pievienotās vērtības nodokļa maksātāju skaits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</si>
</sst>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0" x14ac:knownFonts="1"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0"/>
      <color rgb="FF00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0"/>
      <color theme="0"/>
      <name val="Times New Roman"/>
      <family val="1"/>
      <charset val="186"/>
    </font>
    <font>
      <b/>
      <sz val="8"/>
      <color theme="0"/>
      <name val="Times New Roman"/>
      <family val="1"/>
      <charset val="186"/>
    </font>
    <font>
      <b/>
      <i/>
      <sz val="10"/>
      <color theme="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012069"/>
        <bgColor indexed="64"/>
      </patternFill>
    </fill>
    <fill>
      <patternFill patternType="solid">
        <fgColor rgb="FF264487"/>
        <bgColor indexed="64"/>
      </patternFill>
    </fill>
    <fill>
      <patternFill patternType="solid">
        <fgColor rgb="FFE6E8EE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Font="1"/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3" fontId="3" fillId="4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3" fontId="3" fillId="4" borderId="5" xfId="0" applyNumberFormat="1" applyFont="1" applyFill="1" applyBorder="1" applyAlignment="1">
      <alignment horizontal="center" vertical="center"/>
    </xf>
    <xf numFmtId="3" fontId="2" fillId="4" borderId="5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7" fillId="3" borderId="12" xfId="0" applyNumberFormat="1" applyFont="1" applyFill="1" applyBorder="1" applyAlignment="1">
      <alignment horizontal="center" vertical="center" wrapText="1"/>
    </xf>
    <xf numFmtId="3" fontId="7" fillId="3" borderId="13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6E8EE"/>
      <color rgb="FF264487"/>
      <color rgb="FF012069"/>
      <color rgb="FF97BAFF"/>
      <color rgb="FF6196FF"/>
      <color rgb="FF0047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3"/>
  <sheetViews>
    <sheetView showGridLines="0"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O14" sqref="O14"/>
    </sheetView>
  </sheetViews>
  <sheetFormatPr defaultRowHeight="12.75" x14ac:dyDescent="0.2"/>
  <cols>
    <col min="1" max="1" width="11.85546875" customWidth="1"/>
    <col min="2" max="2" width="60" customWidth="1"/>
    <col min="3" max="3" width="9.85546875" customWidth="1"/>
    <col min="4" max="4" width="12.7109375" customWidth="1"/>
    <col min="5" max="5" width="10.85546875" customWidth="1"/>
    <col min="6" max="6" width="10" customWidth="1"/>
    <col min="7" max="7" width="9.7109375" customWidth="1"/>
  </cols>
  <sheetData>
    <row r="1" spans="1:11" ht="42.75" customHeight="1" x14ac:dyDescent="0.2">
      <c r="A1" s="20" t="s">
        <v>0</v>
      </c>
      <c r="B1" s="20"/>
      <c r="C1" s="20"/>
      <c r="D1" s="20"/>
      <c r="E1" s="20"/>
      <c r="F1" s="20"/>
      <c r="G1" s="20"/>
    </row>
    <row r="2" spans="1:11" ht="13.5" customHeight="1" x14ac:dyDescent="0.2">
      <c r="A2" s="21" t="s">
        <v>121</v>
      </c>
      <c r="B2" s="23" t="s">
        <v>120</v>
      </c>
      <c r="C2" s="23" t="s">
        <v>0</v>
      </c>
      <c r="D2" s="23"/>
      <c r="E2" s="23"/>
      <c r="F2" s="23"/>
      <c r="G2" s="25" t="s">
        <v>127</v>
      </c>
    </row>
    <row r="3" spans="1:11" ht="51.75" customHeight="1" x14ac:dyDescent="0.2">
      <c r="A3" s="22"/>
      <c r="B3" s="24"/>
      <c r="C3" s="17" t="s">
        <v>1</v>
      </c>
      <c r="D3" s="17" t="s">
        <v>2</v>
      </c>
      <c r="E3" s="17" t="s">
        <v>3</v>
      </c>
      <c r="F3" s="17" t="s">
        <v>4</v>
      </c>
      <c r="G3" s="26"/>
    </row>
    <row r="4" spans="1:11" x14ac:dyDescent="0.2">
      <c r="A4" s="28" t="s">
        <v>5</v>
      </c>
      <c r="B4" s="29"/>
      <c r="C4" s="18">
        <v>221727</v>
      </c>
      <c r="D4" s="18">
        <v>129197</v>
      </c>
      <c r="E4" s="18">
        <v>12481</v>
      </c>
      <c r="F4" s="18">
        <f>C4+D4</f>
        <v>350924</v>
      </c>
      <c r="G4" s="19">
        <v>91459</v>
      </c>
      <c r="I4" s="1"/>
      <c r="J4" s="1"/>
      <c r="K4" s="1"/>
    </row>
    <row r="5" spans="1:11" ht="12.75" customHeight="1" x14ac:dyDescent="0.2">
      <c r="A5" s="30" t="s">
        <v>6</v>
      </c>
      <c r="B5" s="31"/>
      <c r="C5" s="15">
        <f>SUM(C6:C8)</f>
        <v>1576</v>
      </c>
      <c r="D5" s="15">
        <f t="shared" ref="D5:E5" si="0">SUM(D6:D8)</f>
        <v>1293</v>
      </c>
      <c r="E5" s="15">
        <f t="shared" si="0"/>
        <v>181</v>
      </c>
      <c r="F5" s="16">
        <f t="shared" ref="F5:F68" si="1">C5+D5</f>
        <v>2869</v>
      </c>
      <c r="G5" s="15">
        <f t="shared" ref="G5" si="2">SUM(G6:G8)</f>
        <v>788</v>
      </c>
      <c r="I5" s="1"/>
      <c r="J5" s="1"/>
      <c r="K5" s="1"/>
    </row>
    <row r="6" spans="1:11" x14ac:dyDescent="0.2">
      <c r="A6" s="2">
        <v>13</v>
      </c>
      <c r="B6" s="8" t="s">
        <v>118</v>
      </c>
      <c r="C6" s="3">
        <v>424</v>
      </c>
      <c r="D6" s="3">
        <v>429</v>
      </c>
      <c r="E6" s="3">
        <v>28</v>
      </c>
      <c r="F6" s="4">
        <f>C6+D6</f>
        <v>853</v>
      </c>
      <c r="G6" s="5">
        <v>227</v>
      </c>
      <c r="I6" s="1"/>
      <c r="J6" s="1"/>
      <c r="K6" s="1"/>
    </row>
    <row r="7" spans="1:11" x14ac:dyDescent="0.2">
      <c r="A7" s="2">
        <v>14</v>
      </c>
      <c r="B7" s="8" t="s">
        <v>119</v>
      </c>
      <c r="C7" s="3">
        <v>1066</v>
      </c>
      <c r="D7" s="3">
        <v>838</v>
      </c>
      <c r="E7" s="3">
        <v>148</v>
      </c>
      <c r="F7" s="4">
        <f t="shared" si="1"/>
        <v>1904</v>
      </c>
      <c r="G7" s="5">
        <v>511</v>
      </c>
      <c r="I7" s="1"/>
      <c r="J7" s="1"/>
      <c r="K7" s="1"/>
    </row>
    <row r="8" spans="1:11" x14ac:dyDescent="0.2">
      <c r="A8" s="2">
        <v>15</v>
      </c>
      <c r="B8" s="8" t="s">
        <v>7</v>
      </c>
      <c r="C8" s="3">
        <v>86</v>
      </c>
      <c r="D8" s="3">
        <v>26</v>
      </c>
      <c r="E8" s="3">
        <v>5</v>
      </c>
      <c r="F8" s="4">
        <f t="shared" si="1"/>
        <v>112</v>
      </c>
      <c r="G8" s="5">
        <v>50</v>
      </c>
      <c r="I8" s="1"/>
      <c r="J8" s="1"/>
      <c r="K8" s="1"/>
    </row>
    <row r="9" spans="1:11" s="6" customFormat="1" ht="12.75" customHeight="1" x14ac:dyDescent="0.2">
      <c r="A9" s="27" t="s">
        <v>8</v>
      </c>
      <c r="B9" s="27"/>
      <c r="C9" s="12">
        <f>SUM(C10)</f>
        <v>998</v>
      </c>
      <c r="D9" s="12">
        <f t="shared" ref="D9:E9" si="3">SUM(D10)</f>
        <v>119</v>
      </c>
      <c r="E9" s="12">
        <f t="shared" si="3"/>
        <v>17</v>
      </c>
      <c r="F9" s="13">
        <f>C9+D9</f>
        <v>1117</v>
      </c>
      <c r="G9" s="12">
        <f>SUM(G10)</f>
        <v>546</v>
      </c>
      <c r="I9" s="1"/>
      <c r="J9" s="1"/>
      <c r="K9" s="1"/>
    </row>
    <row r="10" spans="1:11" x14ac:dyDescent="0.2">
      <c r="A10" s="7">
        <v>80</v>
      </c>
      <c r="B10" s="8" t="s">
        <v>9</v>
      </c>
      <c r="C10" s="3">
        <v>998</v>
      </c>
      <c r="D10" s="3">
        <v>119</v>
      </c>
      <c r="E10" s="3">
        <v>17</v>
      </c>
      <c r="F10" s="4">
        <f>C10+D10</f>
        <v>1117</v>
      </c>
      <c r="G10" s="5">
        <v>546</v>
      </c>
      <c r="I10" s="1"/>
      <c r="J10" s="1"/>
      <c r="K10" s="1"/>
    </row>
    <row r="11" spans="1:11" s="6" customFormat="1" x14ac:dyDescent="0.2">
      <c r="A11" s="27" t="s">
        <v>10</v>
      </c>
      <c r="B11" s="27"/>
      <c r="C11" s="12">
        <f>SUM(C12:C14)</f>
        <v>2531</v>
      </c>
      <c r="D11" s="12">
        <f t="shared" ref="D11:E11" si="4">SUM(D12:D14)</f>
        <v>5215</v>
      </c>
      <c r="E11" s="12">
        <f t="shared" si="4"/>
        <v>221</v>
      </c>
      <c r="F11" s="13">
        <f t="shared" si="1"/>
        <v>7746</v>
      </c>
      <c r="G11" s="12">
        <f t="shared" ref="G11" si="5">SUM(G12:G14)</f>
        <v>463</v>
      </c>
      <c r="I11" s="1"/>
      <c r="J11" s="1"/>
      <c r="K11" s="1"/>
    </row>
    <row r="12" spans="1:11" x14ac:dyDescent="0.2">
      <c r="A12" s="7">
        <v>86</v>
      </c>
      <c r="B12" s="8" t="s">
        <v>11</v>
      </c>
      <c r="C12" s="3">
        <v>1983</v>
      </c>
      <c r="D12" s="3">
        <v>3789</v>
      </c>
      <c r="E12" s="3">
        <v>207</v>
      </c>
      <c r="F12" s="4">
        <f t="shared" si="1"/>
        <v>5772</v>
      </c>
      <c r="G12" s="5">
        <v>412</v>
      </c>
      <c r="I12" s="1"/>
      <c r="J12" s="1"/>
      <c r="K12" s="1"/>
    </row>
    <row r="13" spans="1:11" x14ac:dyDescent="0.2">
      <c r="A13" s="7">
        <v>87</v>
      </c>
      <c r="B13" s="8" t="s">
        <v>12</v>
      </c>
      <c r="C13" s="3">
        <v>158</v>
      </c>
      <c r="D13" s="3">
        <v>395</v>
      </c>
      <c r="E13" s="3">
        <v>5</v>
      </c>
      <c r="F13" s="4">
        <f t="shared" si="1"/>
        <v>553</v>
      </c>
      <c r="G13" s="5">
        <v>28</v>
      </c>
      <c r="I13" s="1"/>
      <c r="J13" s="1"/>
      <c r="K13" s="1"/>
    </row>
    <row r="14" spans="1:11" x14ac:dyDescent="0.2">
      <c r="A14" s="7">
        <v>88</v>
      </c>
      <c r="B14" s="8" t="s">
        <v>13</v>
      </c>
      <c r="C14" s="3">
        <v>390</v>
      </c>
      <c r="D14" s="3">
        <v>1031</v>
      </c>
      <c r="E14" s="3">
        <v>9</v>
      </c>
      <c r="F14" s="4">
        <f t="shared" si="1"/>
        <v>1421</v>
      </c>
      <c r="G14" s="5">
        <v>23</v>
      </c>
      <c r="I14" s="1"/>
      <c r="J14" s="1"/>
      <c r="K14" s="1"/>
    </row>
    <row r="15" spans="1:11" s="6" customFormat="1" ht="12.75" customHeight="1" x14ac:dyDescent="0.2">
      <c r="A15" s="27" t="s">
        <v>14</v>
      </c>
      <c r="B15" s="27"/>
      <c r="C15" s="12">
        <f>SUM(C16:C17)</f>
        <v>429</v>
      </c>
      <c r="D15" s="12">
        <f t="shared" ref="D15:E15" si="6">SUM(D16:D17)</f>
        <v>25</v>
      </c>
      <c r="E15" s="12">
        <f t="shared" si="6"/>
        <v>14</v>
      </c>
      <c r="F15" s="13">
        <f t="shared" si="1"/>
        <v>454</v>
      </c>
      <c r="G15" s="12">
        <f t="shared" ref="G15" si="7">SUM(G16:G17)</f>
        <v>252</v>
      </c>
      <c r="I15" s="1"/>
      <c r="J15" s="1"/>
      <c r="K15" s="1"/>
    </row>
    <row r="16" spans="1:11" x14ac:dyDescent="0.2">
      <c r="A16" s="7">
        <v>38</v>
      </c>
      <c r="B16" s="8" t="s">
        <v>15</v>
      </c>
      <c r="C16" s="3">
        <v>374</v>
      </c>
      <c r="D16" s="3">
        <v>15</v>
      </c>
      <c r="E16" s="3">
        <v>12</v>
      </c>
      <c r="F16" s="4">
        <f t="shared" si="1"/>
        <v>389</v>
      </c>
      <c r="G16" s="5">
        <v>222</v>
      </c>
      <c r="I16" s="1"/>
      <c r="J16" s="1"/>
      <c r="K16" s="1"/>
    </row>
    <row r="17" spans="1:11" x14ac:dyDescent="0.2">
      <c r="A17" s="7">
        <v>39</v>
      </c>
      <c r="B17" s="8" t="s">
        <v>16</v>
      </c>
      <c r="C17" s="3">
        <v>55</v>
      </c>
      <c r="D17" s="3">
        <v>10</v>
      </c>
      <c r="E17" s="3">
        <v>2</v>
      </c>
      <c r="F17" s="4">
        <f t="shared" si="1"/>
        <v>65</v>
      </c>
      <c r="G17" s="5">
        <v>30</v>
      </c>
      <c r="I17" s="1"/>
      <c r="J17" s="1"/>
      <c r="K17" s="1"/>
    </row>
    <row r="18" spans="1:11" s="6" customFormat="1" x14ac:dyDescent="0.2">
      <c r="A18" s="27" t="s">
        <v>17</v>
      </c>
      <c r="B18" s="27"/>
      <c r="C18" s="12">
        <f>SUM(C19:C24)</f>
        <v>7680</v>
      </c>
      <c r="D18" s="12">
        <f t="shared" ref="D18:E18" si="8">SUM(D19:D24)</f>
        <v>3593</v>
      </c>
      <c r="E18" s="12">
        <f t="shared" si="8"/>
        <v>250</v>
      </c>
      <c r="F18" s="13">
        <f>C18+D18</f>
        <v>11273</v>
      </c>
      <c r="G18" s="12">
        <f>SUM(G19:G24)</f>
        <v>1700</v>
      </c>
      <c r="I18" s="1"/>
      <c r="J18" s="1"/>
      <c r="K18" s="1"/>
    </row>
    <row r="19" spans="1:11" ht="25.5" x14ac:dyDescent="0.2">
      <c r="A19" s="7">
        <v>59</v>
      </c>
      <c r="B19" s="11" t="s">
        <v>18</v>
      </c>
      <c r="C19" s="3">
        <v>600</v>
      </c>
      <c r="D19" s="3">
        <v>99</v>
      </c>
      <c r="E19" s="3">
        <v>15</v>
      </c>
      <c r="F19" s="4">
        <f t="shared" si="1"/>
        <v>699</v>
      </c>
      <c r="G19" s="5">
        <v>267</v>
      </c>
      <c r="I19" s="1"/>
      <c r="J19" s="1"/>
      <c r="K19" s="1"/>
    </row>
    <row r="20" spans="1:11" x14ac:dyDescent="0.2">
      <c r="A20" s="7">
        <v>60</v>
      </c>
      <c r="B20" s="8" t="s">
        <v>19</v>
      </c>
      <c r="C20" s="3">
        <v>171</v>
      </c>
      <c r="D20" s="3">
        <v>40</v>
      </c>
      <c r="E20" s="3">
        <v>5</v>
      </c>
      <c r="F20" s="4">
        <f t="shared" si="1"/>
        <v>211</v>
      </c>
      <c r="G20" s="5">
        <v>94</v>
      </c>
      <c r="I20" s="1"/>
      <c r="J20" s="1"/>
      <c r="K20" s="1"/>
    </row>
    <row r="21" spans="1:11" x14ac:dyDescent="0.2">
      <c r="A21" s="7">
        <v>90</v>
      </c>
      <c r="B21" s="8" t="s">
        <v>20</v>
      </c>
      <c r="C21" s="3">
        <v>1402</v>
      </c>
      <c r="D21" s="3">
        <v>1655</v>
      </c>
      <c r="E21" s="3">
        <v>67</v>
      </c>
      <c r="F21" s="4">
        <f t="shared" si="1"/>
        <v>3057</v>
      </c>
      <c r="G21" s="5">
        <v>323</v>
      </c>
      <c r="I21" s="1"/>
      <c r="J21" s="1"/>
      <c r="K21" s="1"/>
    </row>
    <row r="22" spans="1:11" x14ac:dyDescent="0.2">
      <c r="A22" s="7">
        <v>91</v>
      </c>
      <c r="B22" s="8" t="s">
        <v>21</v>
      </c>
      <c r="C22" s="3">
        <v>189</v>
      </c>
      <c r="D22" s="3">
        <v>11</v>
      </c>
      <c r="E22" s="3">
        <v>1</v>
      </c>
      <c r="F22" s="4">
        <f t="shared" si="1"/>
        <v>200</v>
      </c>
      <c r="G22" s="5">
        <v>42</v>
      </c>
      <c r="I22" s="1"/>
      <c r="J22" s="1"/>
      <c r="K22" s="1"/>
    </row>
    <row r="23" spans="1:11" x14ac:dyDescent="0.2">
      <c r="A23" s="7">
        <v>92</v>
      </c>
      <c r="B23" s="8" t="s">
        <v>22</v>
      </c>
      <c r="C23" s="3">
        <v>43</v>
      </c>
      <c r="D23" s="3">
        <v>6</v>
      </c>
      <c r="E23" s="3">
        <v>4</v>
      </c>
      <c r="F23" s="4">
        <f t="shared" si="1"/>
        <v>49</v>
      </c>
      <c r="G23" s="5">
        <v>17</v>
      </c>
      <c r="I23" s="1"/>
      <c r="J23" s="1"/>
      <c r="K23" s="1"/>
    </row>
    <row r="24" spans="1:11" x14ac:dyDescent="0.2">
      <c r="A24" s="7">
        <v>93</v>
      </c>
      <c r="B24" s="8" t="s">
        <v>23</v>
      </c>
      <c r="C24" s="3">
        <v>5275</v>
      </c>
      <c r="D24" s="3">
        <v>1782</v>
      </c>
      <c r="E24" s="3">
        <v>158</v>
      </c>
      <c r="F24" s="4">
        <f t="shared" si="1"/>
        <v>7057</v>
      </c>
      <c r="G24" s="5">
        <v>957</v>
      </c>
      <c r="I24" s="1"/>
      <c r="J24" s="1"/>
      <c r="K24" s="1"/>
    </row>
    <row r="25" spans="1:11" s="6" customFormat="1" x14ac:dyDescent="0.2">
      <c r="A25" s="27" t="s">
        <v>24</v>
      </c>
      <c r="B25" s="27"/>
      <c r="C25" s="12">
        <f>SUM(C26:C27)</f>
        <v>24578</v>
      </c>
      <c r="D25" s="12">
        <f t="shared" ref="D25:E25" si="9">SUM(D26:D27)</f>
        <v>14240</v>
      </c>
      <c r="E25" s="12">
        <f t="shared" si="9"/>
        <v>512</v>
      </c>
      <c r="F25" s="13">
        <f>C25+D25</f>
        <v>38818</v>
      </c>
      <c r="G25" s="12">
        <f t="shared" ref="G25" si="10">SUM(G26:G27)</f>
        <v>7637</v>
      </c>
      <c r="I25" s="1"/>
      <c r="J25" s="1"/>
      <c r="K25" s="1"/>
    </row>
    <row r="26" spans="1:11" x14ac:dyDescent="0.2">
      <c r="A26" s="7">
        <v>1</v>
      </c>
      <c r="B26" s="8" t="s">
        <v>25</v>
      </c>
      <c r="C26" s="3">
        <v>24145</v>
      </c>
      <c r="D26" s="3">
        <v>14067</v>
      </c>
      <c r="E26" s="3">
        <v>373</v>
      </c>
      <c r="F26" s="4">
        <f t="shared" si="1"/>
        <v>38212</v>
      </c>
      <c r="G26" s="5">
        <v>7475</v>
      </c>
      <c r="I26" s="1"/>
      <c r="J26" s="1"/>
      <c r="K26" s="1"/>
    </row>
    <row r="27" spans="1:11" x14ac:dyDescent="0.2">
      <c r="A27" s="7">
        <v>3</v>
      </c>
      <c r="B27" s="8" t="s">
        <v>26</v>
      </c>
      <c r="C27" s="3">
        <v>433</v>
      </c>
      <c r="D27" s="3">
        <v>173</v>
      </c>
      <c r="E27" s="3">
        <v>139</v>
      </c>
      <c r="F27" s="4">
        <f t="shared" si="1"/>
        <v>606</v>
      </c>
      <c r="G27" s="5">
        <v>162</v>
      </c>
      <c r="I27" s="1"/>
      <c r="J27" s="1"/>
      <c r="K27" s="1"/>
    </row>
    <row r="28" spans="1:11" s="6" customFormat="1" x14ac:dyDescent="0.2">
      <c r="A28" s="27" t="s">
        <v>27</v>
      </c>
      <c r="B28" s="27"/>
      <c r="C28" s="12">
        <f>SUM(C29:C31)</f>
        <v>16433</v>
      </c>
      <c r="D28" s="12">
        <f t="shared" ref="D28:E28" si="11">SUM(D29:D31)</f>
        <v>8549</v>
      </c>
      <c r="E28" s="12">
        <f t="shared" si="11"/>
        <v>698</v>
      </c>
      <c r="F28" s="13">
        <f t="shared" si="1"/>
        <v>24982</v>
      </c>
      <c r="G28" s="12">
        <f t="shared" ref="G28" si="12">SUM(G29:G31)</f>
        <v>7919</v>
      </c>
      <c r="I28" s="1"/>
      <c r="J28" s="1"/>
      <c r="K28" s="1"/>
    </row>
    <row r="29" spans="1:11" x14ac:dyDescent="0.2">
      <c r="A29" s="7">
        <v>41</v>
      </c>
      <c r="B29" s="8" t="s">
        <v>28</v>
      </c>
      <c r="C29" s="3">
        <v>6578</v>
      </c>
      <c r="D29" s="3">
        <v>3067</v>
      </c>
      <c r="E29" s="3">
        <v>173</v>
      </c>
      <c r="F29" s="4">
        <f t="shared" si="1"/>
        <v>9645</v>
      </c>
      <c r="G29" s="5">
        <v>3051</v>
      </c>
      <c r="I29" s="1"/>
      <c r="J29" s="1"/>
      <c r="K29" s="1"/>
    </row>
    <row r="30" spans="1:11" x14ac:dyDescent="0.2">
      <c r="A30" s="7">
        <v>42</v>
      </c>
      <c r="B30" s="8" t="s">
        <v>29</v>
      </c>
      <c r="C30" s="3">
        <v>1584</v>
      </c>
      <c r="D30" s="3">
        <v>146</v>
      </c>
      <c r="E30" s="3">
        <v>27</v>
      </c>
      <c r="F30" s="4">
        <f>C30+D30</f>
        <v>1730</v>
      </c>
      <c r="G30" s="5">
        <v>1083</v>
      </c>
      <c r="I30" s="1"/>
      <c r="J30" s="1"/>
      <c r="K30" s="1"/>
    </row>
    <row r="31" spans="1:11" x14ac:dyDescent="0.2">
      <c r="A31" s="7">
        <v>43</v>
      </c>
      <c r="B31" s="8" t="s">
        <v>30</v>
      </c>
      <c r="C31" s="3">
        <v>8271</v>
      </c>
      <c r="D31" s="3">
        <v>5336</v>
      </c>
      <c r="E31" s="3">
        <v>498</v>
      </c>
      <c r="F31" s="4">
        <f t="shared" si="1"/>
        <v>13607</v>
      </c>
      <c r="G31" s="5">
        <v>3785</v>
      </c>
      <c r="I31" s="1"/>
      <c r="J31" s="1"/>
      <c r="K31" s="1"/>
    </row>
    <row r="32" spans="1:11" s="6" customFormat="1" ht="12.75" customHeight="1" x14ac:dyDescent="0.2">
      <c r="A32" s="27" t="s">
        <v>31</v>
      </c>
      <c r="B32" s="27"/>
      <c r="C32" s="12">
        <f>SUM(C33:C37)</f>
        <v>2540</v>
      </c>
      <c r="D32" s="12">
        <f t="shared" ref="D32:E32" si="13">SUM(D33:D37)</f>
        <v>591</v>
      </c>
      <c r="E32" s="12">
        <f t="shared" si="13"/>
        <v>170</v>
      </c>
      <c r="F32" s="13">
        <f t="shared" si="1"/>
        <v>3131</v>
      </c>
      <c r="G32" s="12">
        <f>SUM(G33:G37)</f>
        <v>1451</v>
      </c>
      <c r="I32" s="1"/>
      <c r="J32" s="1"/>
      <c r="K32" s="1"/>
    </row>
    <row r="33" spans="1:11" x14ac:dyDescent="0.2">
      <c r="A33" s="7">
        <v>11</v>
      </c>
      <c r="B33" s="8" t="s">
        <v>32</v>
      </c>
      <c r="C33" s="3">
        <v>177</v>
      </c>
      <c r="D33" s="3">
        <v>8</v>
      </c>
      <c r="E33" s="3">
        <v>6</v>
      </c>
      <c r="F33" s="4">
        <f t="shared" si="1"/>
        <v>185</v>
      </c>
      <c r="G33" s="5">
        <v>111</v>
      </c>
      <c r="I33" s="1"/>
      <c r="J33" s="1"/>
      <c r="K33" s="1"/>
    </row>
    <row r="34" spans="1:11" x14ac:dyDescent="0.2">
      <c r="A34" s="7">
        <v>12</v>
      </c>
      <c r="B34" s="8" t="s">
        <v>33</v>
      </c>
      <c r="C34" s="3">
        <v>12</v>
      </c>
      <c r="D34" s="3"/>
      <c r="E34" s="3"/>
      <c r="F34" s="4">
        <f t="shared" si="1"/>
        <v>12</v>
      </c>
      <c r="G34" s="5">
        <v>8</v>
      </c>
      <c r="I34" s="1"/>
      <c r="J34" s="1"/>
      <c r="K34" s="1"/>
    </row>
    <row r="35" spans="1:11" x14ac:dyDescent="0.2">
      <c r="A35" s="7">
        <v>23</v>
      </c>
      <c r="B35" s="8" t="s">
        <v>34</v>
      </c>
      <c r="C35" s="3">
        <v>630</v>
      </c>
      <c r="D35" s="3">
        <v>122</v>
      </c>
      <c r="E35" s="3">
        <v>49</v>
      </c>
      <c r="F35" s="4">
        <f t="shared" si="1"/>
        <v>752</v>
      </c>
      <c r="G35" s="5">
        <v>353</v>
      </c>
      <c r="I35" s="1"/>
      <c r="J35" s="1"/>
      <c r="K35" s="1"/>
    </row>
    <row r="36" spans="1:11" x14ac:dyDescent="0.2">
      <c r="A36" s="7">
        <v>31</v>
      </c>
      <c r="B36" s="8" t="s">
        <v>35</v>
      </c>
      <c r="C36" s="3">
        <v>1117</v>
      </c>
      <c r="D36" s="3">
        <v>148</v>
      </c>
      <c r="E36" s="3">
        <v>64</v>
      </c>
      <c r="F36" s="4">
        <f t="shared" si="1"/>
        <v>1265</v>
      </c>
      <c r="G36" s="5">
        <v>658</v>
      </c>
      <c r="I36" s="1"/>
      <c r="J36" s="1"/>
      <c r="K36" s="1"/>
    </row>
    <row r="37" spans="1:11" x14ac:dyDescent="0.2">
      <c r="A37" s="7">
        <v>32</v>
      </c>
      <c r="B37" s="8" t="s">
        <v>36</v>
      </c>
      <c r="C37" s="3">
        <v>604</v>
      </c>
      <c r="D37" s="3">
        <v>313</v>
      </c>
      <c r="E37" s="3">
        <v>51</v>
      </c>
      <c r="F37" s="4">
        <f t="shared" si="1"/>
        <v>917</v>
      </c>
      <c r="G37" s="5">
        <v>321</v>
      </c>
      <c r="I37" s="1"/>
      <c r="J37" s="1"/>
      <c r="K37" s="1"/>
    </row>
    <row r="38" spans="1:11" s="6" customFormat="1" ht="12.75" customHeight="1" x14ac:dyDescent="0.2">
      <c r="A38" s="27" t="s">
        <v>37</v>
      </c>
      <c r="B38" s="27"/>
      <c r="C38" s="12">
        <f>SUM(C39)</f>
        <v>5191</v>
      </c>
      <c r="D38" s="12">
        <f t="shared" ref="D38:E38" si="14">SUM(D39)</f>
        <v>338</v>
      </c>
      <c r="E38" s="12">
        <f t="shared" si="14"/>
        <v>263</v>
      </c>
      <c r="F38" s="13">
        <f t="shared" si="1"/>
        <v>5529</v>
      </c>
      <c r="G38" s="12">
        <f t="shared" ref="G38" si="15">SUM(G39)</f>
        <v>2191</v>
      </c>
      <c r="I38" s="1"/>
      <c r="J38" s="1"/>
      <c r="K38" s="1"/>
    </row>
    <row r="39" spans="1:11" x14ac:dyDescent="0.2">
      <c r="A39" s="7">
        <v>56</v>
      </c>
      <c r="B39" s="8" t="s">
        <v>38</v>
      </c>
      <c r="C39" s="3">
        <v>5191</v>
      </c>
      <c r="D39" s="3">
        <v>338</v>
      </c>
      <c r="E39" s="3">
        <v>263</v>
      </c>
      <c r="F39" s="4">
        <f t="shared" si="1"/>
        <v>5529</v>
      </c>
      <c r="G39" s="5">
        <v>2191</v>
      </c>
      <c r="I39" s="1"/>
      <c r="J39" s="1"/>
      <c r="K39" s="1"/>
    </row>
    <row r="40" spans="1:11" s="6" customFormat="1" ht="12.75" customHeight="1" x14ac:dyDescent="0.2">
      <c r="A40" s="27" t="s">
        <v>39</v>
      </c>
      <c r="B40" s="27"/>
      <c r="C40" s="12">
        <f>SUM(C41)</f>
        <v>911</v>
      </c>
      <c r="D40" s="12">
        <f t="shared" ref="D40:E40" si="16">SUM(D41)</f>
        <v>8</v>
      </c>
      <c r="E40" s="12">
        <f t="shared" si="16"/>
        <v>2</v>
      </c>
      <c r="F40" s="13">
        <f t="shared" si="1"/>
        <v>919</v>
      </c>
      <c r="G40" s="12">
        <f t="shared" ref="G40" si="17">SUM(G41)</f>
        <v>607</v>
      </c>
      <c r="I40" s="1"/>
      <c r="J40" s="1"/>
      <c r="K40" s="1"/>
    </row>
    <row r="41" spans="1:11" x14ac:dyDescent="0.2">
      <c r="A41" s="7">
        <v>35</v>
      </c>
      <c r="B41" s="8" t="s">
        <v>40</v>
      </c>
      <c r="C41" s="3">
        <v>911</v>
      </c>
      <c r="D41" s="3">
        <v>8</v>
      </c>
      <c r="E41" s="3">
        <v>2</v>
      </c>
      <c r="F41" s="4">
        <f t="shared" si="1"/>
        <v>919</v>
      </c>
      <c r="G41" s="5">
        <v>607</v>
      </c>
      <c r="I41" s="1"/>
      <c r="J41" s="1"/>
      <c r="K41" s="1"/>
    </row>
    <row r="42" spans="1:11" s="6" customFormat="1" ht="12.75" customHeight="1" x14ac:dyDescent="0.2">
      <c r="A42" s="27" t="s">
        <v>41</v>
      </c>
      <c r="B42" s="27"/>
      <c r="C42" s="12">
        <f>SUM(C43:C45)</f>
        <v>2614</v>
      </c>
      <c r="D42" s="12">
        <f t="shared" ref="D42:E42" si="18">SUM(D43:D45)</f>
        <v>1570</v>
      </c>
      <c r="E42" s="12">
        <f t="shared" si="18"/>
        <v>41</v>
      </c>
      <c r="F42" s="13">
        <f t="shared" si="1"/>
        <v>4184</v>
      </c>
      <c r="G42" s="12">
        <f t="shared" ref="G42" si="19">SUM(G43:G45)</f>
        <v>851</v>
      </c>
      <c r="I42" s="1"/>
      <c r="J42" s="1"/>
      <c r="K42" s="1"/>
    </row>
    <row r="43" spans="1:11" ht="12.75" customHeight="1" x14ac:dyDescent="0.2">
      <c r="A43" s="7">
        <v>64</v>
      </c>
      <c r="B43" s="11" t="s">
        <v>42</v>
      </c>
      <c r="C43" s="3">
        <v>1694</v>
      </c>
      <c r="D43" s="3">
        <v>87</v>
      </c>
      <c r="E43" s="3">
        <v>10</v>
      </c>
      <c r="F43" s="4">
        <f t="shared" si="1"/>
        <v>1781</v>
      </c>
      <c r="G43" s="5">
        <v>557</v>
      </c>
      <c r="I43" s="1"/>
      <c r="J43" s="1"/>
      <c r="K43" s="1"/>
    </row>
    <row r="44" spans="1:11" ht="25.5" x14ac:dyDescent="0.2">
      <c r="A44" s="7">
        <v>65</v>
      </c>
      <c r="B44" s="8" t="s">
        <v>43</v>
      </c>
      <c r="C44" s="3">
        <v>71</v>
      </c>
      <c r="D44" s="3">
        <v>557</v>
      </c>
      <c r="E44" s="3">
        <v>3</v>
      </c>
      <c r="F44" s="4">
        <f t="shared" si="1"/>
        <v>628</v>
      </c>
      <c r="G44" s="5">
        <v>22</v>
      </c>
      <c r="I44" s="1"/>
      <c r="J44" s="1"/>
      <c r="K44" s="1"/>
    </row>
    <row r="45" spans="1:11" x14ac:dyDescent="0.2">
      <c r="A45" s="7">
        <v>66</v>
      </c>
      <c r="B45" s="8" t="s">
        <v>44</v>
      </c>
      <c r="C45" s="3">
        <v>849</v>
      </c>
      <c r="D45" s="3">
        <v>926</v>
      </c>
      <c r="E45" s="3">
        <v>28</v>
      </c>
      <c r="F45" s="4">
        <f t="shared" si="1"/>
        <v>1775</v>
      </c>
      <c r="G45" s="5">
        <v>272</v>
      </c>
      <c r="I45" s="1"/>
      <c r="J45" s="1"/>
      <c r="K45" s="1"/>
    </row>
    <row r="46" spans="1:11" s="6" customFormat="1" x14ac:dyDescent="0.2">
      <c r="A46" s="27" t="s">
        <v>45</v>
      </c>
      <c r="B46" s="27"/>
      <c r="C46" s="12">
        <f>SUM(C47:C51)</f>
        <v>409</v>
      </c>
      <c r="D46" s="12">
        <f t="shared" ref="D46:E46" si="20">SUM(D47:D51)</f>
        <v>119</v>
      </c>
      <c r="E46" s="12">
        <f t="shared" si="20"/>
        <v>23</v>
      </c>
      <c r="F46" s="13">
        <f t="shared" si="1"/>
        <v>528</v>
      </c>
      <c r="G46" s="12">
        <f>SUM(G47:G51)</f>
        <v>274</v>
      </c>
      <c r="I46" s="1"/>
      <c r="J46" s="1"/>
      <c r="K46" s="1"/>
    </row>
    <row r="47" spans="1:11" x14ac:dyDescent="0.2">
      <c r="A47" s="7">
        <v>5</v>
      </c>
      <c r="B47" s="8" t="s">
        <v>46</v>
      </c>
      <c r="C47" s="3">
        <v>6</v>
      </c>
      <c r="D47" s="3"/>
      <c r="E47" s="3"/>
      <c r="F47" s="4">
        <f t="shared" si="1"/>
        <v>6</v>
      </c>
      <c r="G47" s="5">
        <v>3</v>
      </c>
      <c r="I47" s="1"/>
      <c r="J47" s="1"/>
      <c r="K47" s="1"/>
    </row>
    <row r="48" spans="1:11" x14ac:dyDescent="0.2">
      <c r="A48" s="7">
        <v>6</v>
      </c>
      <c r="B48" s="8" t="s">
        <v>47</v>
      </c>
      <c r="C48" s="3">
        <v>4</v>
      </c>
      <c r="D48" s="3"/>
      <c r="E48" s="3"/>
      <c r="F48" s="4">
        <f t="shared" si="1"/>
        <v>4</v>
      </c>
      <c r="G48" s="5">
        <v>1</v>
      </c>
      <c r="I48" s="1"/>
      <c r="J48" s="1"/>
      <c r="K48" s="1"/>
    </row>
    <row r="49" spans="1:11" x14ac:dyDescent="0.2">
      <c r="A49" s="7">
        <v>7</v>
      </c>
      <c r="B49" s="8" t="s">
        <v>48</v>
      </c>
      <c r="C49" s="3"/>
      <c r="D49" s="3"/>
      <c r="E49" s="3"/>
      <c r="F49" s="4"/>
      <c r="G49" s="5"/>
      <c r="I49" s="1"/>
      <c r="J49" s="1"/>
      <c r="K49" s="1"/>
    </row>
    <row r="50" spans="1:11" x14ac:dyDescent="0.2">
      <c r="A50" s="7">
        <v>8</v>
      </c>
      <c r="B50" s="8" t="s">
        <v>49</v>
      </c>
      <c r="C50" s="3">
        <v>375</v>
      </c>
      <c r="D50" s="3">
        <v>114</v>
      </c>
      <c r="E50" s="3">
        <v>23</v>
      </c>
      <c r="F50" s="4">
        <f t="shared" si="1"/>
        <v>489</v>
      </c>
      <c r="G50" s="5">
        <v>258</v>
      </c>
      <c r="I50" s="1"/>
      <c r="J50" s="1"/>
      <c r="K50" s="1"/>
    </row>
    <row r="51" spans="1:11" x14ac:dyDescent="0.2">
      <c r="A51" s="7">
        <v>9</v>
      </c>
      <c r="B51" s="8" t="s">
        <v>50</v>
      </c>
      <c r="C51" s="3">
        <v>24</v>
      </c>
      <c r="D51" s="3">
        <v>5</v>
      </c>
      <c r="E51" s="3"/>
      <c r="F51" s="4">
        <f t="shared" si="1"/>
        <v>29</v>
      </c>
      <c r="G51" s="5">
        <v>12</v>
      </c>
      <c r="I51" s="1"/>
      <c r="J51" s="1"/>
      <c r="K51" s="1"/>
    </row>
    <row r="52" spans="1:11" s="6" customFormat="1" x14ac:dyDescent="0.2">
      <c r="A52" s="27" t="s">
        <v>51</v>
      </c>
      <c r="B52" s="27"/>
      <c r="C52" s="12">
        <f>SUM(C53:C54)</f>
        <v>1445</v>
      </c>
      <c r="D52" s="12">
        <f t="shared" ref="D52:E52" si="21">SUM(D53:D54)</f>
        <v>126</v>
      </c>
      <c r="E52" s="12">
        <f t="shared" si="21"/>
        <v>59</v>
      </c>
      <c r="F52" s="13">
        <f t="shared" si="1"/>
        <v>1571</v>
      </c>
      <c r="G52" s="12">
        <f>SUM(G53:G54)</f>
        <v>794</v>
      </c>
      <c r="I52" s="1"/>
      <c r="J52" s="1"/>
      <c r="K52" s="1"/>
    </row>
    <row r="53" spans="1:11" x14ac:dyDescent="0.2">
      <c r="A53" s="7">
        <v>18</v>
      </c>
      <c r="B53" s="8" t="s">
        <v>52</v>
      </c>
      <c r="C53" s="3">
        <v>691</v>
      </c>
      <c r="D53" s="3">
        <v>45</v>
      </c>
      <c r="E53" s="3">
        <v>29</v>
      </c>
      <c r="F53" s="4">
        <f t="shared" si="1"/>
        <v>736</v>
      </c>
      <c r="G53" s="5">
        <v>400</v>
      </c>
      <c r="I53" s="1"/>
      <c r="J53" s="1"/>
      <c r="K53" s="1"/>
    </row>
    <row r="54" spans="1:11" x14ac:dyDescent="0.2">
      <c r="A54" s="7">
        <v>58</v>
      </c>
      <c r="B54" s="8" t="s">
        <v>53</v>
      </c>
      <c r="C54" s="3">
        <v>754</v>
      </c>
      <c r="D54" s="3">
        <v>81</v>
      </c>
      <c r="E54" s="3">
        <v>30</v>
      </c>
      <c r="F54" s="4">
        <f t="shared" si="1"/>
        <v>835</v>
      </c>
      <c r="G54" s="5">
        <v>394</v>
      </c>
      <c r="I54" s="1"/>
      <c r="J54" s="1"/>
      <c r="K54" s="1"/>
    </row>
    <row r="55" spans="1:11" s="6" customFormat="1" ht="12.75" customHeight="1" x14ac:dyDescent="0.2">
      <c r="A55" s="27" t="s">
        <v>54</v>
      </c>
      <c r="B55" s="27"/>
      <c r="C55" s="12">
        <f>SUM(C56:C57)</f>
        <v>3574</v>
      </c>
      <c r="D55" s="12">
        <f t="shared" ref="D55:E55" si="22">SUM(D56:D57)</f>
        <v>2985</v>
      </c>
      <c r="E55" s="12">
        <f t="shared" si="22"/>
        <v>188</v>
      </c>
      <c r="F55" s="13">
        <f t="shared" si="1"/>
        <v>6559</v>
      </c>
      <c r="G55" s="12">
        <f t="shared" ref="G55" si="23">SUM(G56:G57)</f>
        <v>809</v>
      </c>
      <c r="I55" s="1"/>
      <c r="J55" s="1"/>
      <c r="K55" s="1"/>
    </row>
    <row r="56" spans="1:11" x14ac:dyDescent="0.2">
      <c r="A56" s="7">
        <v>72</v>
      </c>
      <c r="B56" s="8" t="s">
        <v>55</v>
      </c>
      <c r="C56" s="3">
        <v>469</v>
      </c>
      <c r="D56" s="3">
        <v>68</v>
      </c>
      <c r="E56" s="3">
        <v>8</v>
      </c>
      <c r="F56" s="4">
        <f t="shared" si="1"/>
        <v>537</v>
      </c>
      <c r="G56" s="5">
        <v>240</v>
      </c>
      <c r="I56" s="1"/>
      <c r="J56" s="1"/>
      <c r="K56" s="1"/>
    </row>
    <row r="57" spans="1:11" x14ac:dyDescent="0.2">
      <c r="A57" s="7">
        <v>85</v>
      </c>
      <c r="B57" s="8" t="s">
        <v>56</v>
      </c>
      <c r="C57" s="3">
        <v>3105</v>
      </c>
      <c r="D57" s="3">
        <v>2917</v>
      </c>
      <c r="E57" s="3">
        <v>180</v>
      </c>
      <c r="F57" s="4">
        <f t="shared" si="1"/>
        <v>6022</v>
      </c>
      <c r="G57" s="5">
        <v>569</v>
      </c>
      <c r="I57" s="1"/>
      <c r="J57" s="1"/>
      <c r="K57" s="1"/>
    </row>
    <row r="58" spans="1:11" s="6" customFormat="1" ht="12.75" customHeight="1" x14ac:dyDescent="0.2">
      <c r="A58" s="27" t="s">
        <v>57</v>
      </c>
      <c r="B58" s="27"/>
      <c r="C58" s="12">
        <f>SUM(C59)</f>
        <v>1788</v>
      </c>
      <c r="D58" s="12">
        <f t="shared" ref="D58:E58" si="24">SUM(D59)</f>
        <v>2895</v>
      </c>
      <c r="E58" s="12">
        <f t="shared" si="24"/>
        <v>54</v>
      </c>
      <c r="F58" s="13">
        <f t="shared" si="1"/>
        <v>4683</v>
      </c>
      <c r="G58" s="12">
        <f>SUM(G59)</f>
        <v>1129</v>
      </c>
      <c r="I58" s="1"/>
      <c r="J58" s="1"/>
      <c r="K58" s="1"/>
    </row>
    <row r="59" spans="1:11" x14ac:dyDescent="0.2">
      <c r="A59" s="7">
        <v>77</v>
      </c>
      <c r="B59" s="8" t="s">
        <v>58</v>
      </c>
      <c r="C59" s="3">
        <v>1788</v>
      </c>
      <c r="D59" s="3">
        <v>2895</v>
      </c>
      <c r="E59" s="3">
        <v>54</v>
      </c>
      <c r="F59" s="4">
        <f t="shared" si="1"/>
        <v>4683</v>
      </c>
      <c r="G59" s="5">
        <v>1129</v>
      </c>
      <c r="I59" s="1"/>
      <c r="J59" s="1"/>
      <c r="K59" s="1"/>
    </row>
    <row r="60" spans="1:11" s="6" customFormat="1" ht="12.75" customHeight="1" x14ac:dyDescent="0.2">
      <c r="A60" s="27" t="s">
        <v>59</v>
      </c>
      <c r="B60" s="27"/>
      <c r="C60" s="12">
        <f>SUM(C61:C65)</f>
        <v>984</v>
      </c>
      <c r="D60" s="12">
        <f t="shared" ref="D60:E60" si="25">SUM(D61:D65)</f>
        <v>26</v>
      </c>
      <c r="E60" s="12">
        <f t="shared" si="25"/>
        <v>9</v>
      </c>
      <c r="F60" s="13">
        <f t="shared" si="1"/>
        <v>1010</v>
      </c>
      <c r="G60" s="12">
        <f>SUM(G61:G65)</f>
        <v>654</v>
      </c>
      <c r="I60" s="1"/>
      <c r="J60" s="1"/>
      <c r="K60" s="1"/>
    </row>
    <row r="61" spans="1:11" x14ac:dyDescent="0.2">
      <c r="A61" s="7">
        <v>17</v>
      </c>
      <c r="B61" s="8" t="s">
        <v>60</v>
      </c>
      <c r="C61" s="3">
        <v>159</v>
      </c>
      <c r="D61" s="3">
        <v>13</v>
      </c>
      <c r="E61" s="3">
        <v>3</v>
      </c>
      <c r="F61" s="4">
        <f t="shared" si="1"/>
        <v>172</v>
      </c>
      <c r="G61" s="5">
        <v>108</v>
      </c>
      <c r="I61" s="1"/>
      <c r="J61" s="1"/>
      <c r="K61" s="1"/>
    </row>
    <row r="62" spans="1:11" x14ac:dyDescent="0.2">
      <c r="A62" s="7">
        <v>19</v>
      </c>
      <c r="B62" s="8" t="s">
        <v>61</v>
      </c>
      <c r="C62" s="3">
        <v>30</v>
      </c>
      <c r="D62" s="3"/>
      <c r="E62" s="3"/>
      <c r="F62" s="4">
        <f t="shared" si="1"/>
        <v>30</v>
      </c>
      <c r="G62" s="5">
        <v>21</v>
      </c>
      <c r="I62" s="1"/>
      <c r="J62" s="1"/>
      <c r="K62" s="1"/>
    </row>
    <row r="63" spans="1:11" x14ac:dyDescent="0.2">
      <c r="A63" s="7">
        <v>20</v>
      </c>
      <c r="B63" s="8" t="s">
        <v>62</v>
      </c>
      <c r="C63" s="3">
        <v>374</v>
      </c>
      <c r="D63" s="3">
        <v>7</v>
      </c>
      <c r="E63" s="3">
        <v>2</v>
      </c>
      <c r="F63" s="4">
        <f t="shared" si="1"/>
        <v>381</v>
      </c>
      <c r="G63" s="5">
        <v>240</v>
      </c>
      <c r="I63" s="1"/>
      <c r="J63" s="1"/>
      <c r="K63" s="1"/>
    </row>
    <row r="64" spans="1:11" x14ac:dyDescent="0.2">
      <c r="A64" s="7">
        <v>21</v>
      </c>
      <c r="B64" s="8" t="s">
        <v>63</v>
      </c>
      <c r="C64" s="3">
        <v>41</v>
      </c>
      <c r="D64" s="3">
        <v>2</v>
      </c>
      <c r="E64" s="3">
        <v>2</v>
      </c>
      <c r="F64" s="4">
        <f t="shared" si="1"/>
        <v>43</v>
      </c>
      <c r="G64" s="5">
        <v>34</v>
      </c>
      <c r="I64" s="1"/>
      <c r="J64" s="1"/>
      <c r="K64" s="1"/>
    </row>
    <row r="65" spans="1:11" x14ac:dyDescent="0.2">
      <c r="A65" s="7">
        <v>22</v>
      </c>
      <c r="B65" s="8" t="s">
        <v>64</v>
      </c>
      <c r="C65" s="3">
        <v>380</v>
      </c>
      <c r="D65" s="3">
        <v>4</v>
      </c>
      <c r="E65" s="3">
        <v>2</v>
      </c>
      <c r="F65" s="4">
        <f t="shared" si="1"/>
        <v>384</v>
      </c>
      <c r="G65" s="5">
        <v>251</v>
      </c>
      <c r="I65" s="1"/>
      <c r="J65" s="1"/>
      <c r="K65" s="1"/>
    </row>
    <row r="66" spans="1:11" s="6" customFormat="1" x14ac:dyDescent="0.2">
      <c r="A66" s="27" t="s">
        <v>65</v>
      </c>
      <c r="B66" s="27"/>
      <c r="C66" s="12">
        <f>SUM(C67:C68)</f>
        <v>1564</v>
      </c>
      <c r="D66" s="12">
        <f t="shared" ref="D66:E66" si="26">SUM(D67:D68)</f>
        <v>245</v>
      </c>
      <c r="E66" s="12">
        <f t="shared" si="26"/>
        <v>74</v>
      </c>
      <c r="F66" s="13">
        <f t="shared" si="1"/>
        <v>1809</v>
      </c>
      <c r="G66" s="12">
        <f t="shared" ref="G66" si="27">SUM(G67:G68)</f>
        <v>1001</v>
      </c>
      <c r="I66" s="1"/>
      <c r="J66" s="1"/>
      <c r="K66" s="1"/>
    </row>
    <row r="67" spans="1:11" x14ac:dyDescent="0.2">
      <c r="A67" s="7">
        <v>24</v>
      </c>
      <c r="B67" s="8" t="s">
        <v>66</v>
      </c>
      <c r="C67" s="3">
        <v>70</v>
      </c>
      <c r="D67" s="3">
        <v>4</v>
      </c>
      <c r="E67" s="3">
        <v>4</v>
      </c>
      <c r="F67" s="4">
        <f t="shared" si="1"/>
        <v>74</v>
      </c>
      <c r="G67" s="5">
        <v>44</v>
      </c>
      <c r="I67" s="1"/>
      <c r="J67" s="1"/>
      <c r="K67" s="1"/>
    </row>
    <row r="68" spans="1:11" x14ac:dyDescent="0.2">
      <c r="A68" s="7">
        <v>25</v>
      </c>
      <c r="B68" s="8" t="s">
        <v>67</v>
      </c>
      <c r="C68" s="3">
        <v>1494</v>
      </c>
      <c r="D68" s="3">
        <v>241</v>
      </c>
      <c r="E68" s="3">
        <v>70</v>
      </c>
      <c r="F68" s="4">
        <f t="shared" si="1"/>
        <v>1735</v>
      </c>
      <c r="G68" s="5">
        <v>957</v>
      </c>
      <c r="I68" s="1"/>
      <c r="J68" s="1"/>
      <c r="K68" s="1"/>
    </row>
    <row r="69" spans="1:11" s="6" customFormat="1" x14ac:dyDescent="0.2">
      <c r="A69" s="27" t="s">
        <v>68</v>
      </c>
      <c r="B69" s="27"/>
      <c r="C69" s="12">
        <f>SUM(C70:C71)</f>
        <v>6513</v>
      </c>
      <c r="D69" s="12">
        <f t="shared" ref="D69:E69" si="28">SUM(D70:D71)</f>
        <v>8913</v>
      </c>
      <c r="E69" s="12">
        <f t="shared" si="28"/>
        <v>466</v>
      </c>
      <c r="F69" s="13">
        <f t="shared" ref="F69:F123" si="29">C69+D69</f>
        <v>15426</v>
      </c>
      <c r="G69" s="12">
        <f>SUM(G70:G71)</f>
        <v>4052</v>
      </c>
      <c r="I69" s="1"/>
      <c r="J69" s="1"/>
      <c r="K69" s="1"/>
    </row>
    <row r="70" spans="1:11" x14ac:dyDescent="0.2">
      <c r="A70" s="7">
        <v>2</v>
      </c>
      <c r="B70" s="8" t="s">
        <v>69</v>
      </c>
      <c r="C70" s="3">
        <v>3602</v>
      </c>
      <c r="D70" s="3">
        <v>8195</v>
      </c>
      <c r="E70" s="3">
        <v>324</v>
      </c>
      <c r="F70" s="4">
        <f t="shared" si="29"/>
        <v>11797</v>
      </c>
      <c r="G70" s="5">
        <v>2356</v>
      </c>
      <c r="I70" s="1"/>
      <c r="J70" s="1"/>
      <c r="K70" s="1"/>
    </row>
    <row r="71" spans="1:11" ht="25.5" x14ac:dyDescent="0.2">
      <c r="A71" s="7">
        <v>16</v>
      </c>
      <c r="B71" s="8" t="s">
        <v>70</v>
      </c>
      <c r="C71" s="3">
        <v>2911</v>
      </c>
      <c r="D71" s="3">
        <v>718</v>
      </c>
      <c r="E71" s="3">
        <v>142</v>
      </c>
      <c r="F71" s="4">
        <f t="shared" si="29"/>
        <v>3629</v>
      </c>
      <c r="G71" s="5">
        <v>1696</v>
      </c>
      <c r="I71" s="1"/>
      <c r="J71" s="1"/>
      <c r="K71" s="1"/>
    </row>
    <row r="72" spans="1:11" s="6" customFormat="1" x14ac:dyDescent="0.2">
      <c r="A72" s="27" t="s">
        <v>71</v>
      </c>
      <c r="B72" s="27"/>
      <c r="C72" s="12">
        <f>SUM(C73)</f>
        <v>13552</v>
      </c>
      <c r="D72" s="12">
        <f t="shared" ref="D72:E72" si="30">SUM(D73)</f>
        <v>21779</v>
      </c>
      <c r="E72" s="12">
        <f t="shared" si="30"/>
        <v>281</v>
      </c>
      <c r="F72" s="13">
        <f t="shared" si="29"/>
        <v>35331</v>
      </c>
      <c r="G72" s="12">
        <f t="shared" ref="G72" si="31">SUM(G73)</f>
        <v>7061</v>
      </c>
      <c r="I72" s="1"/>
      <c r="J72" s="1"/>
      <c r="K72" s="1"/>
    </row>
    <row r="73" spans="1:11" x14ac:dyDescent="0.2">
      <c r="A73" s="9">
        <v>68</v>
      </c>
      <c r="B73" s="8" t="s">
        <v>72</v>
      </c>
      <c r="C73" s="3">
        <v>13552</v>
      </c>
      <c r="D73" s="3">
        <v>21779</v>
      </c>
      <c r="E73" s="3">
        <v>281</v>
      </c>
      <c r="F73" s="4">
        <f t="shared" si="29"/>
        <v>35331</v>
      </c>
      <c r="G73" s="5">
        <v>7061</v>
      </c>
      <c r="I73" s="1"/>
      <c r="J73" s="1"/>
      <c r="K73" s="1"/>
    </row>
    <row r="74" spans="1:11" s="6" customFormat="1" x14ac:dyDescent="0.2">
      <c r="A74" s="27" t="s">
        <v>73</v>
      </c>
      <c r="B74" s="27"/>
      <c r="C74" s="12">
        <f>SUM(C75:C87)</f>
        <v>33079</v>
      </c>
      <c r="D74" s="12">
        <f t="shared" ref="D74:E74" si="32">SUM(D75:D87)</f>
        <v>13528</v>
      </c>
      <c r="E74" s="12">
        <f t="shared" si="32"/>
        <v>1451</v>
      </c>
      <c r="F74" s="13">
        <f t="shared" si="29"/>
        <v>46607</v>
      </c>
      <c r="G74" s="12">
        <f t="shared" ref="G74" si="33">SUM(G75:G87)</f>
        <v>15435</v>
      </c>
      <c r="I74" s="1"/>
      <c r="J74" s="1"/>
      <c r="K74" s="1"/>
    </row>
    <row r="75" spans="1:11" x14ac:dyDescent="0.2">
      <c r="A75" s="10">
        <v>33</v>
      </c>
      <c r="B75" s="8" t="s">
        <v>74</v>
      </c>
      <c r="C75" s="3">
        <v>1350</v>
      </c>
      <c r="D75" s="3">
        <v>275</v>
      </c>
      <c r="E75" s="3">
        <v>71</v>
      </c>
      <c r="F75" s="4">
        <f t="shared" si="29"/>
        <v>1625</v>
      </c>
      <c r="G75" s="5">
        <v>804</v>
      </c>
      <c r="I75" s="1"/>
      <c r="J75" s="1"/>
      <c r="K75" s="1"/>
    </row>
    <row r="76" spans="1:11" x14ac:dyDescent="0.2">
      <c r="A76" s="10">
        <v>62</v>
      </c>
      <c r="B76" s="8" t="s">
        <v>75</v>
      </c>
      <c r="C76" s="3">
        <v>4165</v>
      </c>
      <c r="D76" s="3">
        <v>979</v>
      </c>
      <c r="E76" s="3">
        <v>176</v>
      </c>
      <c r="F76" s="4">
        <f t="shared" si="29"/>
        <v>5144</v>
      </c>
      <c r="G76" s="5">
        <v>2189</v>
      </c>
      <c r="I76" s="1"/>
      <c r="J76" s="1"/>
      <c r="K76" s="1"/>
    </row>
    <row r="77" spans="1:11" x14ac:dyDescent="0.2">
      <c r="A77" s="10">
        <v>63</v>
      </c>
      <c r="B77" s="8" t="s">
        <v>76</v>
      </c>
      <c r="C77" s="3">
        <v>2037</v>
      </c>
      <c r="D77" s="3">
        <v>642</v>
      </c>
      <c r="E77" s="3">
        <v>70</v>
      </c>
      <c r="F77" s="4">
        <f t="shared" si="29"/>
        <v>2679</v>
      </c>
      <c r="G77" s="5">
        <v>875</v>
      </c>
      <c r="I77" s="1"/>
      <c r="J77" s="1"/>
      <c r="K77" s="1"/>
    </row>
    <row r="78" spans="1:11" x14ac:dyDescent="0.2">
      <c r="A78" s="10">
        <v>69</v>
      </c>
      <c r="B78" s="8" t="s">
        <v>77</v>
      </c>
      <c r="C78" s="3">
        <v>6624</v>
      </c>
      <c r="D78" s="3">
        <v>3855</v>
      </c>
      <c r="E78" s="3">
        <v>192</v>
      </c>
      <c r="F78" s="4">
        <f t="shared" si="29"/>
        <v>10479</v>
      </c>
      <c r="G78" s="5">
        <v>3039</v>
      </c>
      <c r="I78" s="1"/>
      <c r="J78" s="1"/>
      <c r="K78" s="1"/>
    </row>
    <row r="79" spans="1:11" x14ac:dyDescent="0.2">
      <c r="A79" s="10">
        <v>70</v>
      </c>
      <c r="B79" s="8" t="s">
        <v>78</v>
      </c>
      <c r="C79" s="3">
        <v>3676</v>
      </c>
      <c r="D79" s="3">
        <v>469</v>
      </c>
      <c r="E79" s="3">
        <v>92</v>
      </c>
      <c r="F79" s="4">
        <f t="shared" si="29"/>
        <v>4145</v>
      </c>
      <c r="G79" s="5">
        <v>1744</v>
      </c>
      <c r="I79" s="1"/>
      <c r="J79" s="1"/>
      <c r="K79" s="1"/>
    </row>
    <row r="80" spans="1:11" ht="25.5" x14ac:dyDescent="0.2">
      <c r="A80" s="10">
        <v>71</v>
      </c>
      <c r="B80" s="8" t="s">
        <v>79</v>
      </c>
      <c r="C80" s="3">
        <v>2488</v>
      </c>
      <c r="D80" s="3">
        <v>475</v>
      </c>
      <c r="E80" s="3">
        <v>102</v>
      </c>
      <c r="F80" s="4">
        <f t="shared" si="29"/>
        <v>2963</v>
      </c>
      <c r="G80" s="5">
        <v>1503</v>
      </c>
      <c r="I80" s="1"/>
      <c r="J80" s="1"/>
      <c r="K80" s="1"/>
    </row>
    <row r="81" spans="1:11" x14ac:dyDescent="0.2">
      <c r="A81" s="10">
        <v>73</v>
      </c>
      <c r="B81" s="8" t="s">
        <v>80</v>
      </c>
      <c r="C81" s="3">
        <v>4020</v>
      </c>
      <c r="D81" s="3">
        <v>693</v>
      </c>
      <c r="E81" s="3">
        <v>193</v>
      </c>
      <c r="F81" s="4">
        <f t="shared" si="29"/>
        <v>4713</v>
      </c>
      <c r="G81" s="5">
        <v>1789</v>
      </c>
      <c r="I81" s="1"/>
      <c r="J81" s="1"/>
      <c r="K81" s="1"/>
    </row>
    <row r="82" spans="1:11" x14ac:dyDescent="0.2">
      <c r="A82" s="10">
        <v>75</v>
      </c>
      <c r="B82" s="8" t="s">
        <v>81</v>
      </c>
      <c r="C82" s="3">
        <v>175</v>
      </c>
      <c r="D82" s="3">
        <v>414</v>
      </c>
      <c r="E82" s="3">
        <v>23</v>
      </c>
      <c r="F82" s="4">
        <f t="shared" si="29"/>
        <v>589</v>
      </c>
      <c r="G82" s="5">
        <v>144</v>
      </c>
      <c r="I82" s="1"/>
      <c r="J82" s="1"/>
      <c r="K82" s="1"/>
    </row>
    <row r="83" spans="1:11" x14ac:dyDescent="0.2">
      <c r="A83" s="10">
        <v>74</v>
      </c>
      <c r="B83" s="8" t="s">
        <v>82</v>
      </c>
      <c r="C83" s="3">
        <v>3107</v>
      </c>
      <c r="D83" s="3">
        <v>2260</v>
      </c>
      <c r="E83" s="3">
        <v>175</v>
      </c>
      <c r="F83" s="4">
        <f t="shared" si="29"/>
        <v>5367</v>
      </c>
      <c r="G83" s="5">
        <v>1410</v>
      </c>
      <c r="I83" s="1"/>
      <c r="J83" s="1"/>
      <c r="K83" s="1"/>
    </row>
    <row r="84" spans="1:11" x14ac:dyDescent="0.2">
      <c r="A84" s="10">
        <v>78</v>
      </c>
      <c r="B84" s="8" t="s">
        <v>83</v>
      </c>
      <c r="C84" s="3">
        <v>596</v>
      </c>
      <c r="D84" s="3">
        <v>23</v>
      </c>
      <c r="E84" s="3">
        <v>8</v>
      </c>
      <c r="F84" s="4">
        <f t="shared" si="29"/>
        <v>619</v>
      </c>
      <c r="G84" s="5">
        <v>248</v>
      </c>
      <c r="I84" s="1"/>
      <c r="J84" s="1"/>
      <c r="K84" s="1"/>
    </row>
    <row r="85" spans="1:11" x14ac:dyDescent="0.2">
      <c r="A85" s="10">
        <v>81</v>
      </c>
      <c r="B85" s="8" t="s">
        <v>84</v>
      </c>
      <c r="C85" s="3">
        <v>2569</v>
      </c>
      <c r="D85" s="3">
        <v>1973</v>
      </c>
      <c r="E85" s="3">
        <v>102</v>
      </c>
      <c r="F85" s="4">
        <f t="shared" si="29"/>
        <v>4542</v>
      </c>
      <c r="G85" s="5">
        <v>875</v>
      </c>
      <c r="I85" s="1"/>
      <c r="J85" s="1"/>
      <c r="K85" s="1"/>
    </row>
    <row r="86" spans="1:11" x14ac:dyDescent="0.2">
      <c r="A86" s="10">
        <v>82</v>
      </c>
      <c r="B86" s="8" t="s">
        <v>85</v>
      </c>
      <c r="C86" s="3">
        <v>1204</v>
      </c>
      <c r="D86" s="3">
        <v>661</v>
      </c>
      <c r="E86" s="3">
        <v>52</v>
      </c>
      <c r="F86" s="4">
        <f t="shared" si="29"/>
        <v>1865</v>
      </c>
      <c r="G86" s="5">
        <v>429</v>
      </c>
      <c r="I86" s="1"/>
      <c r="J86" s="1"/>
      <c r="K86" s="1"/>
    </row>
    <row r="87" spans="1:11" ht="27.75" customHeight="1" x14ac:dyDescent="0.2">
      <c r="A87" s="10">
        <v>95</v>
      </c>
      <c r="B87" s="11" t="s">
        <v>86</v>
      </c>
      <c r="C87" s="3">
        <v>1068</v>
      </c>
      <c r="D87" s="3">
        <v>809</v>
      </c>
      <c r="E87" s="3">
        <v>195</v>
      </c>
      <c r="F87" s="4">
        <f t="shared" si="29"/>
        <v>1877</v>
      </c>
      <c r="G87" s="5">
        <v>386</v>
      </c>
      <c r="I87" s="1"/>
      <c r="J87" s="1"/>
      <c r="K87" s="1"/>
    </row>
    <row r="88" spans="1:11" s="6" customFormat="1" x14ac:dyDescent="0.2">
      <c r="A88" s="27" t="s">
        <v>87</v>
      </c>
      <c r="B88" s="27"/>
      <c r="C88" s="12">
        <f>SUM(C89)</f>
        <v>1482</v>
      </c>
      <c r="D88" s="12">
        <f t="shared" ref="D88:E88" si="34">SUM(D89)</f>
        <v>328</v>
      </c>
      <c r="E88" s="12">
        <f t="shared" si="34"/>
        <v>63</v>
      </c>
      <c r="F88" s="13">
        <f t="shared" si="29"/>
        <v>1810</v>
      </c>
      <c r="G88" s="12">
        <f t="shared" ref="G88" si="35">SUM(G89)</f>
        <v>841</v>
      </c>
      <c r="I88" s="1"/>
      <c r="J88" s="1"/>
      <c r="K88" s="1"/>
    </row>
    <row r="89" spans="1:11" x14ac:dyDescent="0.2">
      <c r="A89" s="10">
        <v>10</v>
      </c>
      <c r="B89" s="8" t="s">
        <v>88</v>
      </c>
      <c r="C89" s="3">
        <v>1482</v>
      </c>
      <c r="D89" s="3">
        <v>328</v>
      </c>
      <c r="E89" s="3">
        <v>63</v>
      </c>
      <c r="F89" s="4">
        <f t="shared" si="29"/>
        <v>1810</v>
      </c>
      <c r="G89" s="5">
        <v>841</v>
      </c>
    </row>
    <row r="90" spans="1:11" s="6" customFormat="1" ht="12.75" customHeight="1" x14ac:dyDescent="0.2">
      <c r="A90" s="27" t="s">
        <v>89</v>
      </c>
      <c r="B90" s="27"/>
      <c r="C90" s="12">
        <f>SUM(C91:C92)</f>
        <v>52</v>
      </c>
      <c r="D90" s="12">
        <f>SUM(D91:D92)</f>
        <v>45</v>
      </c>
      <c r="E90" s="12">
        <f>SUM(E91:E92)</f>
        <v>3</v>
      </c>
      <c r="F90" s="13">
        <f>C90+D90</f>
        <v>97</v>
      </c>
      <c r="G90" s="12">
        <f>SUM(G91:G92)</f>
        <v>13</v>
      </c>
    </row>
    <row r="91" spans="1:11" ht="25.5" x14ac:dyDescent="0.2">
      <c r="A91" s="7">
        <v>97</v>
      </c>
      <c r="B91" s="11" t="s">
        <v>90</v>
      </c>
      <c r="C91" s="3">
        <v>12</v>
      </c>
      <c r="D91" s="3">
        <v>3</v>
      </c>
      <c r="E91" s="3">
        <v>1</v>
      </c>
      <c r="F91" s="4">
        <f t="shared" si="29"/>
        <v>15</v>
      </c>
      <c r="G91" s="5">
        <v>4</v>
      </c>
    </row>
    <row r="92" spans="1:11" ht="25.5" x14ac:dyDescent="0.2">
      <c r="A92" s="10">
        <v>98</v>
      </c>
      <c r="B92" s="8" t="s">
        <v>91</v>
      </c>
      <c r="C92" s="3">
        <v>40</v>
      </c>
      <c r="D92" s="3">
        <v>42</v>
      </c>
      <c r="E92" s="3">
        <v>2</v>
      </c>
      <c r="F92" s="4">
        <f t="shared" si="29"/>
        <v>82</v>
      </c>
      <c r="G92" s="5">
        <v>9</v>
      </c>
    </row>
    <row r="93" spans="1:11" s="6" customFormat="1" x14ac:dyDescent="0.2">
      <c r="A93" s="27" t="s">
        <v>92</v>
      </c>
      <c r="B93" s="27"/>
      <c r="C93" s="12">
        <f>SUM(C94)</f>
        <v>5825</v>
      </c>
      <c r="D93" s="12">
        <f t="shared" ref="D93:E93" si="36">SUM(D94)</f>
        <v>27927</v>
      </c>
      <c r="E93" s="12">
        <f t="shared" si="36"/>
        <v>1120</v>
      </c>
      <c r="F93" s="14">
        <f>C93+D93</f>
        <v>33752</v>
      </c>
      <c r="G93" s="14">
        <f>SUM(G94)</f>
        <v>1589</v>
      </c>
    </row>
    <row r="94" spans="1:11" x14ac:dyDescent="0.2">
      <c r="A94" s="10">
        <v>96</v>
      </c>
      <c r="B94" s="8" t="s">
        <v>93</v>
      </c>
      <c r="C94" s="3">
        <v>5825</v>
      </c>
      <c r="D94" s="3">
        <v>27927</v>
      </c>
      <c r="E94" s="3">
        <v>1120</v>
      </c>
      <c r="F94" s="4">
        <f t="shared" si="29"/>
        <v>33752</v>
      </c>
      <c r="G94" s="5">
        <v>1589</v>
      </c>
    </row>
    <row r="95" spans="1:11" s="6" customFormat="1" x14ac:dyDescent="0.2">
      <c r="A95" s="27" t="s">
        <v>94</v>
      </c>
      <c r="B95" s="27"/>
      <c r="C95" s="12">
        <f>SUM(C96)</f>
        <v>765</v>
      </c>
      <c r="D95" s="12">
        <f t="shared" ref="D95:E95" si="37">SUM(D96)</f>
        <v>289</v>
      </c>
      <c r="E95" s="12">
        <f t="shared" si="37"/>
        <v>31</v>
      </c>
      <c r="F95" s="13">
        <f t="shared" si="29"/>
        <v>1054</v>
      </c>
      <c r="G95" s="14">
        <f>SUM(G96)</f>
        <v>412</v>
      </c>
    </row>
    <row r="96" spans="1:11" x14ac:dyDescent="0.2">
      <c r="A96" s="10">
        <v>61</v>
      </c>
      <c r="B96" s="8" t="s">
        <v>95</v>
      </c>
      <c r="C96" s="3">
        <v>765</v>
      </c>
      <c r="D96" s="3">
        <v>289</v>
      </c>
      <c r="E96" s="3">
        <v>31</v>
      </c>
      <c r="F96" s="4">
        <f t="shared" si="29"/>
        <v>1054</v>
      </c>
      <c r="G96" s="5">
        <v>412</v>
      </c>
    </row>
    <row r="97" spans="1:7" s="6" customFormat="1" ht="12.75" customHeight="1" x14ac:dyDescent="0.2">
      <c r="A97" s="27" t="s">
        <v>96</v>
      </c>
      <c r="B97" s="27"/>
      <c r="C97" s="12">
        <f>SUM(C98:C100)</f>
        <v>48765</v>
      </c>
      <c r="D97" s="12">
        <f t="shared" ref="D97:E97" si="38">SUM(D98:D100)</f>
        <v>7259</v>
      </c>
      <c r="E97" s="12">
        <f t="shared" si="38"/>
        <v>3679</v>
      </c>
      <c r="F97" s="13">
        <f t="shared" si="29"/>
        <v>56024</v>
      </c>
      <c r="G97" s="12">
        <f t="shared" ref="G97" si="39">SUM(G98:G100)</f>
        <v>23663</v>
      </c>
    </row>
    <row r="98" spans="1:7" ht="25.5" x14ac:dyDescent="0.2">
      <c r="A98" s="10">
        <v>45</v>
      </c>
      <c r="B98" s="8" t="s">
        <v>97</v>
      </c>
      <c r="C98" s="3">
        <v>6809</v>
      </c>
      <c r="D98" s="3">
        <v>1653</v>
      </c>
      <c r="E98" s="3">
        <v>394</v>
      </c>
      <c r="F98" s="4">
        <f t="shared" si="29"/>
        <v>8462</v>
      </c>
      <c r="G98" s="5">
        <v>3619</v>
      </c>
    </row>
    <row r="99" spans="1:7" x14ac:dyDescent="0.2">
      <c r="A99" s="10">
        <v>46</v>
      </c>
      <c r="B99" s="8" t="s">
        <v>98</v>
      </c>
      <c r="C99" s="3">
        <v>19093</v>
      </c>
      <c r="D99" s="3">
        <v>348</v>
      </c>
      <c r="E99" s="3">
        <v>246</v>
      </c>
      <c r="F99" s="4">
        <f t="shared" si="29"/>
        <v>19441</v>
      </c>
      <c r="G99" s="5">
        <v>9981</v>
      </c>
    </row>
    <row r="100" spans="1:7" x14ac:dyDescent="0.2">
      <c r="A100" s="10">
        <v>47</v>
      </c>
      <c r="B100" s="8" t="s">
        <v>99</v>
      </c>
      <c r="C100" s="3">
        <v>22863</v>
      </c>
      <c r="D100" s="3">
        <v>5258</v>
      </c>
      <c r="E100" s="3">
        <v>3039</v>
      </c>
      <c r="F100" s="4">
        <f t="shared" si="29"/>
        <v>28121</v>
      </c>
      <c r="G100" s="5">
        <v>10063</v>
      </c>
    </row>
    <row r="101" spans="1:7" s="6" customFormat="1" x14ac:dyDescent="0.2">
      <c r="A101" s="27" t="s">
        <v>100</v>
      </c>
      <c r="B101" s="27"/>
      <c r="C101" s="12">
        <f>SUM(C102:C106)</f>
        <v>983</v>
      </c>
      <c r="D101" s="12">
        <f t="shared" ref="D101:E101" si="40">SUM(D102:D106)</f>
        <v>26</v>
      </c>
      <c r="E101" s="12">
        <f t="shared" si="40"/>
        <v>17</v>
      </c>
      <c r="F101" s="13">
        <f t="shared" si="29"/>
        <v>1009</v>
      </c>
      <c r="G101" s="12">
        <f>SUM(G102:G106)</f>
        <v>681</v>
      </c>
    </row>
    <row r="102" spans="1:7" x14ac:dyDescent="0.2">
      <c r="A102" s="10">
        <v>26</v>
      </c>
      <c r="B102" s="8" t="s">
        <v>122</v>
      </c>
      <c r="C102" s="3">
        <v>247</v>
      </c>
      <c r="D102" s="3">
        <v>4</v>
      </c>
      <c r="E102" s="3">
        <v>1</v>
      </c>
      <c r="F102" s="4">
        <f t="shared" si="29"/>
        <v>251</v>
      </c>
      <c r="G102" s="5">
        <v>178</v>
      </c>
    </row>
    <row r="103" spans="1:7" x14ac:dyDescent="0.2">
      <c r="A103" s="10">
        <v>27</v>
      </c>
      <c r="B103" s="8" t="s">
        <v>123</v>
      </c>
      <c r="C103" s="3">
        <v>190</v>
      </c>
      <c r="D103" s="3">
        <v>7</v>
      </c>
      <c r="E103" s="3">
        <v>3</v>
      </c>
      <c r="F103" s="4">
        <f t="shared" si="29"/>
        <v>197</v>
      </c>
      <c r="G103" s="5">
        <v>128</v>
      </c>
    </row>
    <row r="104" spans="1:7" x14ac:dyDescent="0.2">
      <c r="A104" s="10">
        <v>28</v>
      </c>
      <c r="B104" s="8" t="s">
        <v>124</v>
      </c>
      <c r="C104" s="3">
        <v>304</v>
      </c>
      <c r="D104" s="3">
        <v>4</v>
      </c>
      <c r="E104" s="3">
        <v>3</v>
      </c>
      <c r="F104" s="4">
        <f t="shared" si="29"/>
        <v>308</v>
      </c>
      <c r="G104" s="5">
        <v>219</v>
      </c>
    </row>
    <row r="105" spans="1:7" x14ac:dyDescent="0.2">
      <c r="A105" s="10">
        <v>29</v>
      </c>
      <c r="B105" s="8" t="s">
        <v>125</v>
      </c>
      <c r="C105" s="3">
        <v>78</v>
      </c>
      <c r="D105" s="3">
        <v>4</v>
      </c>
      <c r="E105" s="3">
        <v>3</v>
      </c>
      <c r="F105" s="4">
        <f t="shared" si="29"/>
        <v>82</v>
      </c>
      <c r="G105" s="5">
        <v>62</v>
      </c>
    </row>
    <row r="106" spans="1:7" x14ac:dyDescent="0.2">
      <c r="A106" s="10">
        <v>30</v>
      </c>
      <c r="B106" s="8" t="s">
        <v>126</v>
      </c>
      <c r="C106" s="3">
        <v>164</v>
      </c>
      <c r="D106" s="3">
        <v>7</v>
      </c>
      <c r="E106" s="3">
        <v>7</v>
      </c>
      <c r="F106" s="4">
        <f t="shared" si="29"/>
        <v>171</v>
      </c>
      <c r="G106" s="5">
        <v>94</v>
      </c>
    </row>
    <row r="107" spans="1:7" s="6" customFormat="1" x14ac:dyDescent="0.2">
      <c r="A107" s="27" t="s">
        <v>106</v>
      </c>
      <c r="B107" s="27"/>
      <c r="C107" s="12">
        <f>SUM(C108:C112)</f>
        <v>10214</v>
      </c>
      <c r="D107" s="12">
        <f>SUM(D108:D112)</f>
        <v>2627</v>
      </c>
      <c r="E107" s="12">
        <f>SUM(E108:E112)</f>
        <v>1026</v>
      </c>
      <c r="F107" s="13">
        <f t="shared" si="29"/>
        <v>12841</v>
      </c>
      <c r="G107" s="12">
        <f>SUM(G108:G112)</f>
        <v>6144</v>
      </c>
    </row>
    <row r="108" spans="1:7" x14ac:dyDescent="0.2">
      <c r="A108" s="10">
        <v>49</v>
      </c>
      <c r="B108" s="8" t="s">
        <v>101</v>
      </c>
      <c r="C108" s="3">
        <v>6625</v>
      </c>
      <c r="D108" s="3">
        <v>1414</v>
      </c>
      <c r="E108" s="3">
        <v>925</v>
      </c>
      <c r="F108" s="4">
        <f t="shared" si="29"/>
        <v>8039</v>
      </c>
      <c r="G108" s="5">
        <v>4087</v>
      </c>
    </row>
    <row r="109" spans="1:7" x14ac:dyDescent="0.2">
      <c r="A109" s="10">
        <v>50</v>
      </c>
      <c r="B109" s="8" t="s">
        <v>102</v>
      </c>
      <c r="C109" s="3">
        <v>193</v>
      </c>
      <c r="D109" s="3">
        <v>10</v>
      </c>
      <c r="E109" s="3">
        <v>5</v>
      </c>
      <c r="F109" s="4">
        <f t="shared" si="29"/>
        <v>203</v>
      </c>
      <c r="G109" s="5">
        <v>113</v>
      </c>
    </row>
    <row r="110" spans="1:7" x14ac:dyDescent="0.2">
      <c r="A110" s="10">
        <v>51</v>
      </c>
      <c r="B110" s="8" t="s">
        <v>103</v>
      </c>
      <c r="C110" s="3">
        <v>55</v>
      </c>
      <c r="D110" s="3"/>
      <c r="E110" s="3"/>
      <c r="F110" s="4">
        <f t="shared" si="29"/>
        <v>55</v>
      </c>
      <c r="G110" s="5">
        <v>36</v>
      </c>
    </row>
    <row r="111" spans="1:7" x14ac:dyDescent="0.2">
      <c r="A111" s="10">
        <v>52</v>
      </c>
      <c r="B111" s="8" t="s">
        <v>104</v>
      </c>
      <c r="C111" s="3">
        <v>3165</v>
      </c>
      <c r="D111" s="3">
        <v>421</v>
      </c>
      <c r="E111" s="3">
        <v>84</v>
      </c>
      <c r="F111" s="4">
        <f t="shared" si="29"/>
        <v>3586</v>
      </c>
      <c r="G111" s="5">
        <v>1812</v>
      </c>
    </row>
    <row r="112" spans="1:7" x14ac:dyDescent="0.2">
      <c r="A112" s="10">
        <v>53</v>
      </c>
      <c r="B112" s="8" t="s">
        <v>105</v>
      </c>
      <c r="C112" s="3">
        <v>176</v>
      </c>
      <c r="D112" s="3">
        <v>782</v>
      </c>
      <c r="E112" s="3">
        <v>12</v>
      </c>
      <c r="F112" s="4">
        <f t="shared" si="29"/>
        <v>958</v>
      </c>
      <c r="G112" s="5">
        <v>96</v>
      </c>
    </row>
    <row r="113" spans="1:7" s="6" customFormat="1" x14ac:dyDescent="0.2">
      <c r="A113" s="27" t="s">
        <v>107</v>
      </c>
      <c r="B113" s="27"/>
      <c r="C113" s="12">
        <f>SUM(C114)</f>
        <v>1138</v>
      </c>
      <c r="D113" s="12">
        <f>SUM(D114)</f>
        <v>359</v>
      </c>
      <c r="E113" s="12">
        <f>SUM(E114)</f>
        <v>46</v>
      </c>
      <c r="F113" s="13">
        <f t="shared" si="29"/>
        <v>1497</v>
      </c>
      <c r="G113" s="12">
        <f t="shared" ref="G113" si="41">SUM(G114)</f>
        <v>488</v>
      </c>
    </row>
    <row r="114" spans="1:7" ht="25.5" x14ac:dyDescent="0.2">
      <c r="A114" s="10">
        <v>79</v>
      </c>
      <c r="B114" s="8" t="s">
        <v>108</v>
      </c>
      <c r="C114" s="3">
        <v>1138</v>
      </c>
      <c r="D114" s="3">
        <v>359</v>
      </c>
      <c r="E114" s="3">
        <v>46</v>
      </c>
      <c r="F114" s="4">
        <f t="shared" si="29"/>
        <v>1497</v>
      </c>
      <c r="G114" s="5">
        <v>488</v>
      </c>
    </row>
    <row r="115" spans="1:7" s="6" customFormat="1" x14ac:dyDescent="0.2">
      <c r="A115" s="27" t="s">
        <v>109</v>
      </c>
      <c r="B115" s="27"/>
      <c r="C115" s="12">
        <f>SUM(C116:C117)</f>
        <v>220</v>
      </c>
      <c r="D115" s="12">
        <f>SUM(D116:D117)</f>
        <v>11</v>
      </c>
      <c r="E115" s="12">
        <f>SUM(E116:E117)</f>
        <v>4</v>
      </c>
      <c r="F115" s="13">
        <f t="shared" si="29"/>
        <v>231</v>
      </c>
      <c r="G115" s="12">
        <f>SUM(G116:G117)</f>
        <v>152</v>
      </c>
    </row>
    <row r="116" spans="1:7" x14ac:dyDescent="0.2">
      <c r="A116" s="10">
        <v>36</v>
      </c>
      <c r="B116" s="8" t="s">
        <v>110</v>
      </c>
      <c r="C116" s="3">
        <v>171</v>
      </c>
      <c r="D116" s="3">
        <v>8</v>
      </c>
      <c r="E116" s="3">
        <v>3</v>
      </c>
      <c r="F116" s="4">
        <f t="shared" si="29"/>
        <v>179</v>
      </c>
      <c r="G116" s="5">
        <v>115</v>
      </c>
    </row>
    <row r="117" spans="1:7" x14ac:dyDescent="0.2">
      <c r="A117" s="10">
        <v>37</v>
      </c>
      <c r="B117" s="8" t="s">
        <v>111</v>
      </c>
      <c r="C117" s="3">
        <v>49</v>
      </c>
      <c r="D117" s="3">
        <v>3</v>
      </c>
      <c r="E117" s="3">
        <v>1</v>
      </c>
      <c r="F117" s="4">
        <f t="shared" si="29"/>
        <v>52</v>
      </c>
      <c r="G117" s="5">
        <v>37</v>
      </c>
    </row>
    <row r="118" spans="1:7" s="6" customFormat="1" x14ac:dyDescent="0.2">
      <c r="A118" s="27" t="s">
        <v>112</v>
      </c>
      <c r="B118" s="27"/>
      <c r="C118" s="12">
        <f>SUM(C119:C121)</f>
        <v>11353</v>
      </c>
      <c r="D118" s="12">
        <f t="shared" ref="D118:E118" si="42">SUM(D119:D121)</f>
        <v>165</v>
      </c>
      <c r="E118" s="12">
        <f t="shared" si="42"/>
        <v>9</v>
      </c>
      <c r="F118" s="13">
        <f t="shared" si="29"/>
        <v>11518</v>
      </c>
      <c r="G118" s="12">
        <f>SUM(G119:G121)</f>
        <v>688</v>
      </c>
    </row>
    <row r="119" spans="1:7" x14ac:dyDescent="0.2">
      <c r="A119" s="10">
        <v>84</v>
      </c>
      <c r="B119" s="8" t="s">
        <v>113</v>
      </c>
      <c r="C119" s="3">
        <v>810</v>
      </c>
      <c r="D119" s="3">
        <v>87</v>
      </c>
      <c r="E119" s="3">
        <v>3</v>
      </c>
      <c r="F119" s="4">
        <f t="shared" si="29"/>
        <v>897</v>
      </c>
      <c r="G119" s="5">
        <v>330</v>
      </c>
    </row>
    <row r="120" spans="1:7" x14ac:dyDescent="0.2">
      <c r="A120" s="10">
        <v>94</v>
      </c>
      <c r="B120" s="8" t="s">
        <v>114</v>
      </c>
      <c r="C120" s="3">
        <v>10445</v>
      </c>
      <c r="D120" s="3">
        <v>77</v>
      </c>
      <c r="E120" s="3">
        <v>6</v>
      </c>
      <c r="F120" s="4">
        <f>C120+D120</f>
        <v>10522</v>
      </c>
      <c r="G120" s="5">
        <v>355</v>
      </c>
    </row>
    <row r="121" spans="1:7" x14ac:dyDescent="0.2">
      <c r="A121" s="10">
        <v>99</v>
      </c>
      <c r="B121" s="8" t="s">
        <v>115</v>
      </c>
      <c r="C121" s="3">
        <v>98</v>
      </c>
      <c r="D121" s="3">
        <v>1</v>
      </c>
      <c r="E121" s="3"/>
      <c r="F121" s="4">
        <f t="shared" si="29"/>
        <v>99</v>
      </c>
      <c r="G121" s="5">
        <v>3</v>
      </c>
    </row>
    <row r="122" spans="1:7" s="6" customFormat="1" x14ac:dyDescent="0.2">
      <c r="A122" s="27" t="s">
        <v>116</v>
      </c>
      <c r="B122" s="27"/>
      <c r="C122" s="12">
        <f>SUM(C123)</f>
        <v>1250</v>
      </c>
      <c r="D122" s="12">
        <f t="shared" ref="D122:E122" si="43">SUM(D123)</f>
        <v>217</v>
      </c>
      <c r="E122" s="12">
        <f t="shared" si="43"/>
        <v>67</v>
      </c>
      <c r="F122" s="13">
        <f t="shared" si="29"/>
        <v>1467</v>
      </c>
      <c r="G122" s="12">
        <f t="shared" ref="G122" si="44">SUM(G123)</f>
        <v>698</v>
      </c>
    </row>
    <row r="123" spans="1:7" x14ac:dyDescent="0.2">
      <c r="A123" s="10">
        <v>55</v>
      </c>
      <c r="B123" s="8" t="s">
        <v>117</v>
      </c>
      <c r="C123" s="3">
        <v>1250</v>
      </c>
      <c r="D123" s="3">
        <v>217</v>
      </c>
      <c r="E123" s="3">
        <v>67</v>
      </c>
      <c r="F123" s="4">
        <f t="shared" si="29"/>
        <v>1467</v>
      </c>
      <c r="G123" s="5">
        <v>698</v>
      </c>
    </row>
  </sheetData>
  <mergeCells count="37">
    <mergeCell ref="A118:B118"/>
    <mergeCell ref="A122:B122"/>
    <mergeCell ref="A95:B95"/>
    <mergeCell ref="A97:B97"/>
    <mergeCell ref="A101:B101"/>
    <mergeCell ref="A107:B107"/>
    <mergeCell ref="A113:B113"/>
    <mergeCell ref="A115:B115"/>
    <mergeCell ref="A93:B93"/>
    <mergeCell ref="A46:B46"/>
    <mergeCell ref="A52:B52"/>
    <mergeCell ref="A55:B55"/>
    <mergeCell ref="A58:B58"/>
    <mergeCell ref="A60:B60"/>
    <mergeCell ref="A66:B66"/>
    <mergeCell ref="A69:B69"/>
    <mergeCell ref="A72:B72"/>
    <mergeCell ref="A74:B74"/>
    <mergeCell ref="A88:B88"/>
    <mergeCell ref="A90:B90"/>
    <mergeCell ref="A42:B42"/>
    <mergeCell ref="A4:B4"/>
    <mergeCell ref="A5:B5"/>
    <mergeCell ref="A9:B9"/>
    <mergeCell ref="A11:B11"/>
    <mergeCell ref="A15:B15"/>
    <mergeCell ref="A18:B18"/>
    <mergeCell ref="A25:B25"/>
    <mergeCell ref="A28:B28"/>
    <mergeCell ref="A32:B32"/>
    <mergeCell ref="A38:B38"/>
    <mergeCell ref="A40:B40"/>
    <mergeCell ref="A1:G1"/>
    <mergeCell ref="A2:A3"/>
    <mergeCell ref="B2:B3"/>
    <mergeCell ref="C2:F2"/>
    <mergeCell ref="G2:G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NM skaits</vt:lpstr>
      <vt:lpstr>'NM skaits'!Print_Area</vt:lpstr>
      <vt:lpstr>'NM skaits'!Print_Titles</vt:lpstr>
    </vt:vector>
  </TitlesOfParts>
  <Company>Valsts ieņēmumu dienests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Kuciņa</dc:creator>
  <cp:lastModifiedBy>Ilze Kuciņa</cp:lastModifiedBy>
  <cp:lastPrinted>2016-06-27T05:07:59Z</cp:lastPrinted>
  <dcterms:created xsi:type="dcterms:W3CDTF">2016-05-26T08:29:41Z</dcterms:created>
  <dcterms:modified xsi:type="dcterms:W3CDTF">2021-10-26T12:37:10Z</dcterms:modified>
</cp:coreProperties>
</file>